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borodina\Desktop\44.02.01 Подача\"/>
    </mc:Choice>
  </mc:AlternateContent>
  <bookViews>
    <workbookView xWindow="90" yWindow="720" windowWidth="28710" windowHeight="15480" tabRatio="500"/>
  </bookViews>
  <sheets>
    <sheet name="Титул" sheetId="1" r:id="rId1"/>
    <sheet name="График" sheetId="2" r:id="rId2"/>
    <sheet name="План" sheetId="3" r:id="rId3"/>
    <sheet name="Компетенции" sheetId="5" r:id="rId4"/>
    <sheet name="Компетенции(2)" sheetId="6" r:id="rId5"/>
    <sheet name="Кабинеты" sheetId="7" r:id="rId6"/>
    <sheet name="Пояснения" sheetId="8" r:id="rId7"/>
  </sheets>
  <definedNames>
    <definedName name="_xlnm.Print_Titles" localSheetId="2">План!$1:$7</definedName>
    <definedName name="_xlnm.Print_Area" localSheetId="3">Компетенции!$A$1:$E$333</definedName>
    <definedName name="_xlnm.Print_Area" localSheetId="4">'Компетенции(2)'!$A$1:$Q$590</definedName>
    <definedName name="_xlnm.Print_Area" localSheetId="6">Пояснения!$B$2:$H$60</definedName>
  </definedName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L113" i="3" l="1"/>
  <c r="CK113" i="3"/>
  <c r="BY113" i="3"/>
  <c r="BN113" i="3"/>
  <c r="BC113" i="3"/>
  <c r="AR113" i="3"/>
  <c r="AG113" i="3"/>
  <c r="V113" i="3"/>
  <c r="T113" i="3"/>
  <c r="M113" i="3"/>
  <c r="L113" i="3"/>
  <c r="K113" i="3"/>
  <c r="K108" i="3"/>
  <c r="CL99" i="3"/>
  <c r="CK99" i="3"/>
  <c r="CH99" i="3"/>
  <c r="CB99" i="3"/>
  <c r="CA99" i="3"/>
  <c r="BZ99" i="3"/>
  <c r="BY99" i="3"/>
  <c r="BW99" i="3"/>
  <c r="BQ99" i="3"/>
  <c r="BP99" i="3"/>
  <c r="BO99" i="3"/>
  <c r="BN99" i="3"/>
  <c r="BL99" i="3"/>
  <c r="BF99" i="3"/>
  <c r="BE99" i="3"/>
  <c r="BD99" i="3"/>
  <c r="BC99" i="3"/>
  <c r="BA99" i="3"/>
  <c r="AU99" i="3"/>
  <c r="AT99" i="3"/>
  <c r="AS99" i="3"/>
  <c r="AR99" i="3"/>
  <c r="AP99" i="3"/>
  <c r="AJ99" i="3"/>
  <c r="AI99" i="3"/>
  <c r="AH99" i="3"/>
  <c r="AG99" i="3"/>
  <c r="AE99" i="3"/>
  <c r="Y99" i="3"/>
  <c r="X99" i="3"/>
  <c r="W99" i="3"/>
  <c r="V99" i="3"/>
  <c r="T99" i="3"/>
  <c r="N99" i="3"/>
  <c r="M99" i="3"/>
  <c r="L99" i="3"/>
  <c r="K99" i="3"/>
  <c r="CL92" i="3"/>
  <c r="CK92" i="3"/>
  <c r="CH92" i="3"/>
  <c r="CB92" i="3"/>
  <c r="CA92" i="3"/>
  <c r="BZ92" i="3"/>
  <c r="BY92" i="3"/>
  <c r="BW92" i="3"/>
  <c r="BQ92" i="3"/>
  <c r="BP92" i="3"/>
  <c r="BO92" i="3"/>
  <c r="BN92" i="3"/>
  <c r="BL92" i="3"/>
  <c r="BF92" i="3"/>
  <c r="BE92" i="3"/>
  <c r="BD92" i="3"/>
  <c r="BC92" i="3"/>
  <c r="BA92" i="3"/>
  <c r="AU92" i="3"/>
  <c r="AT92" i="3"/>
  <c r="AS92" i="3"/>
  <c r="AR92" i="3"/>
  <c r="AP92" i="3"/>
  <c r="AJ92" i="3"/>
  <c r="AI92" i="3"/>
  <c r="AH92" i="3"/>
  <c r="AG92" i="3"/>
  <c r="AE92" i="3"/>
  <c r="Y92" i="3"/>
  <c r="X92" i="3"/>
  <c r="W92" i="3"/>
  <c r="V92" i="3"/>
  <c r="T92" i="3"/>
  <c r="N92" i="3"/>
  <c r="M92" i="3"/>
  <c r="L92" i="3"/>
  <c r="K92" i="3"/>
  <c r="CL85" i="3"/>
  <c r="CK85" i="3"/>
  <c r="CH85" i="3"/>
  <c r="CB85" i="3"/>
  <c r="CA85" i="3"/>
  <c r="BZ85" i="3"/>
  <c r="BY85" i="3"/>
  <c r="BW85" i="3"/>
  <c r="BQ85" i="3"/>
  <c r="BP85" i="3"/>
  <c r="BO85" i="3"/>
  <c r="BN85" i="3"/>
  <c r="BL85" i="3"/>
  <c r="BF85" i="3"/>
  <c r="BE85" i="3"/>
  <c r="BD85" i="3"/>
  <c r="BC85" i="3"/>
  <c r="BA85" i="3"/>
  <c r="AU85" i="3"/>
  <c r="AT85" i="3"/>
  <c r="AS85" i="3"/>
  <c r="AR85" i="3"/>
  <c r="AP85" i="3"/>
  <c r="AJ85" i="3"/>
  <c r="AI85" i="3"/>
  <c r="AH85" i="3"/>
  <c r="AG85" i="3"/>
  <c r="AE85" i="3"/>
  <c r="Y85" i="3"/>
  <c r="X85" i="3"/>
  <c r="W85" i="3"/>
  <c r="V85" i="3"/>
  <c r="T85" i="3"/>
  <c r="N85" i="3"/>
  <c r="M85" i="3"/>
  <c r="L85" i="3"/>
  <c r="K85" i="3"/>
  <c r="CL78" i="3"/>
  <c r="CK78" i="3"/>
  <c r="CH78" i="3"/>
  <c r="CB78" i="3"/>
  <c r="CA78" i="3"/>
  <c r="BZ78" i="3"/>
  <c r="BY78" i="3"/>
  <c r="BW78" i="3"/>
  <c r="BQ78" i="3"/>
  <c r="BP78" i="3"/>
  <c r="BO78" i="3"/>
  <c r="BN78" i="3"/>
  <c r="BL78" i="3"/>
  <c r="BF78" i="3"/>
  <c r="BE78" i="3"/>
  <c r="BD78" i="3"/>
  <c r="BC78" i="3"/>
  <c r="BA78" i="3"/>
  <c r="AU78" i="3"/>
  <c r="AT78" i="3"/>
  <c r="AS78" i="3"/>
  <c r="AR78" i="3"/>
  <c r="AP78" i="3"/>
  <c r="AJ78" i="3"/>
  <c r="AI78" i="3"/>
  <c r="AH78" i="3"/>
  <c r="AG78" i="3"/>
  <c r="AE78" i="3"/>
  <c r="Y78" i="3"/>
  <c r="X78" i="3"/>
  <c r="W78" i="3"/>
  <c r="V78" i="3"/>
  <c r="T78" i="3"/>
  <c r="N78" i="3"/>
  <c r="M78" i="3"/>
  <c r="L78" i="3"/>
  <c r="K78" i="3"/>
  <c r="CL71" i="3"/>
  <c r="CK71" i="3"/>
  <c r="CH71" i="3"/>
  <c r="CB71" i="3"/>
  <c r="CA71" i="3"/>
  <c r="BZ71" i="3"/>
  <c r="BY71" i="3"/>
  <c r="BW71" i="3"/>
  <c r="BQ71" i="3"/>
  <c r="BP71" i="3"/>
  <c r="BO71" i="3"/>
  <c r="BN71" i="3"/>
  <c r="BL71" i="3"/>
  <c r="BF71" i="3"/>
  <c r="BE71" i="3"/>
  <c r="BD71" i="3"/>
  <c r="BC71" i="3"/>
  <c r="BA71" i="3"/>
  <c r="AU71" i="3"/>
  <c r="AT71" i="3"/>
  <c r="AS71" i="3"/>
  <c r="AR71" i="3"/>
  <c r="AP71" i="3"/>
  <c r="AJ71" i="3"/>
  <c r="AI71" i="3"/>
  <c r="AH71" i="3"/>
  <c r="AG71" i="3"/>
  <c r="AE71" i="3"/>
  <c r="Y71" i="3"/>
  <c r="X71" i="3"/>
  <c r="W71" i="3"/>
  <c r="V71" i="3"/>
  <c r="T71" i="3"/>
  <c r="N71" i="3"/>
  <c r="M71" i="3"/>
  <c r="L71" i="3"/>
  <c r="K71" i="3"/>
  <c r="CL60" i="3"/>
  <c r="CK60" i="3"/>
  <c r="CH60" i="3"/>
  <c r="CB60" i="3"/>
  <c r="CA60" i="3"/>
  <c r="BZ60" i="3"/>
  <c r="BY60" i="3"/>
  <c r="BW60" i="3"/>
  <c r="BQ60" i="3"/>
  <c r="BP60" i="3"/>
  <c r="BO60" i="3"/>
  <c r="BN60" i="3"/>
  <c r="BL60" i="3"/>
  <c r="BF60" i="3"/>
  <c r="BE60" i="3"/>
  <c r="BD60" i="3"/>
  <c r="BC60" i="3"/>
  <c r="BA60" i="3"/>
  <c r="AU60" i="3"/>
  <c r="AT60" i="3"/>
  <c r="AS60" i="3"/>
  <c r="AR60" i="3"/>
  <c r="AP60" i="3"/>
  <c r="AJ60" i="3"/>
  <c r="AI60" i="3"/>
  <c r="AH60" i="3"/>
  <c r="AG60" i="3"/>
  <c r="AE60" i="3"/>
  <c r="Y60" i="3"/>
  <c r="X60" i="3"/>
  <c r="W60" i="3"/>
  <c r="V60" i="3"/>
  <c r="T60" i="3"/>
  <c r="N60" i="3"/>
  <c r="M60" i="3"/>
  <c r="L60" i="3"/>
  <c r="K60" i="3"/>
  <c r="CL49" i="3"/>
  <c r="CK49" i="3"/>
  <c r="CH49" i="3"/>
  <c r="CB49" i="3"/>
  <c r="CA49" i="3"/>
  <c r="BZ49" i="3"/>
  <c r="BY49" i="3"/>
  <c r="BW49" i="3"/>
  <c r="BQ49" i="3"/>
  <c r="BP49" i="3"/>
  <c r="BO49" i="3"/>
  <c r="BN49" i="3"/>
  <c r="BL49" i="3"/>
  <c r="BF49" i="3"/>
  <c r="BE49" i="3"/>
  <c r="BD49" i="3"/>
  <c r="BC49" i="3"/>
  <c r="BA49" i="3"/>
  <c r="AU49" i="3"/>
  <c r="AT49" i="3"/>
  <c r="AS49" i="3"/>
  <c r="AR49" i="3"/>
  <c r="AP49" i="3"/>
  <c r="AJ49" i="3"/>
  <c r="AI49" i="3"/>
  <c r="AH49" i="3"/>
  <c r="AG49" i="3"/>
  <c r="AE49" i="3"/>
  <c r="Y49" i="3"/>
  <c r="X49" i="3"/>
  <c r="W49" i="3"/>
  <c r="V49" i="3"/>
  <c r="T49" i="3"/>
  <c r="N49" i="3"/>
  <c r="M49" i="3"/>
  <c r="L49" i="3"/>
  <c r="K49" i="3"/>
  <c r="CL40" i="3"/>
  <c r="CK40" i="3"/>
  <c r="CH40" i="3"/>
  <c r="CB40" i="3"/>
  <c r="CA40" i="3"/>
  <c r="BZ40" i="3"/>
  <c r="BY40" i="3"/>
  <c r="BW40" i="3"/>
  <c r="BQ40" i="3"/>
  <c r="BP40" i="3"/>
  <c r="BO40" i="3"/>
  <c r="BN40" i="3"/>
  <c r="BL40" i="3"/>
  <c r="BF40" i="3"/>
  <c r="BE40" i="3"/>
  <c r="BD40" i="3"/>
  <c r="BC40" i="3"/>
  <c r="BA40" i="3"/>
  <c r="AU40" i="3"/>
  <c r="AT40" i="3"/>
  <c r="AS40" i="3"/>
  <c r="AR40" i="3"/>
  <c r="AP40" i="3"/>
  <c r="AJ40" i="3"/>
  <c r="AI40" i="3"/>
  <c r="AH40" i="3"/>
  <c r="AG40" i="3"/>
  <c r="AE40" i="3"/>
  <c r="Y40" i="3"/>
  <c r="X40" i="3"/>
  <c r="W40" i="3"/>
  <c r="V40" i="3"/>
  <c r="T40" i="3"/>
  <c r="N40" i="3"/>
  <c r="M40" i="3"/>
  <c r="L40" i="3"/>
  <c r="K40" i="3"/>
  <c r="CL38" i="3"/>
  <c r="CK38" i="3"/>
  <c r="CH38" i="3"/>
  <c r="CB38" i="3"/>
  <c r="CA38" i="3"/>
  <c r="BZ38" i="3"/>
  <c r="BY38" i="3"/>
  <c r="BW38" i="3"/>
  <c r="BQ38" i="3"/>
  <c r="BP38" i="3"/>
  <c r="BO38" i="3"/>
  <c r="BN38" i="3"/>
  <c r="BL38" i="3"/>
  <c r="BF38" i="3"/>
  <c r="BE38" i="3"/>
  <c r="BD38" i="3"/>
  <c r="BC38" i="3"/>
  <c r="BA38" i="3"/>
  <c r="AU38" i="3"/>
  <c r="AT38" i="3"/>
  <c r="AS38" i="3"/>
  <c r="AR38" i="3"/>
  <c r="AP38" i="3"/>
  <c r="AJ38" i="3"/>
  <c r="AI38" i="3"/>
  <c r="AH38" i="3"/>
  <c r="AG38" i="3"/>
  <c r="AE38" i="3"/>
  <c r="Y38" i="3"/>
  <c r="X38" i="3"/>
  <c r="W38" i="3"/>
  <c r="V38" i="3"/>
  <c r="T38" i="3"/>
  <c r="N38" i="3"/>
  <c r="M38" i="3"/>
  <c r="L38" i="3"/>
  <c r="K38" i="3"/>
  <c r="CL24" i="3"/>
  <c r="CK24" i="3"/>
  <c r="CH24" i="3"/>
  <c r="CB24" i="3"/>
  <c r="CA24" i="3"/>
  <c r="BZ24" i="3"/>
  <c r="BY24" i="3"/>
  <c r="BW24" i="3"/>
  <c r="BQ24" i="3"/>
  <c r="BP24" i="3"/>
  <c r="BO24" i="3"/>
  <c r="BN24" i="3"/>
  <c r="BL24" i="3"/>
  <c r="BF24" i="3"/>
  <c r="BE24" i="3"/>
  <c r="BD24" i="3"/>
  <c r="BC24" i="3"/>
  <c r="BA24" i="3"/>
  <c r="AU24" i="3"/>
  <c r="AT24" i="3"/>
  <c r="AS24" i="3"/>
  <c r="AR24" i="3"/>
  <c r="AP24" i="3"/>
  <c r="AJ24" i="3"/>
  <c r="AI24" i="3"/>
  <c r="AH24" i="3"/>
  <c r="AG24" i="3"/>
  <c r="AE24" i="3"/>
  <c r="Y24" i="3"/>
  <c r="X24" i="3"/>
  <c r="W24" i="3"/>
  <c r="V24" i="3"/>
  <c r="T24" i="3"/>
  <c r="N24" i="3"/>
  <c r="M24" i="3"/>
  <c r="L24" i="3"/>
  <c r="K24" i="3"/>
  <c r="CL14" i="3"/>
  <c r="CK14" i="3"/>
  <c r="CH14" i="3"/>
  <c r="CB14" i="3"/>
  <c r="CA14" i="3"/>
  <c r="BZ14" i="3"/>
  <c r="BY14" i="3"/>
  <c r="BW14" i="3"/>
  <c r="BQ14" i="3"/>
  <c r="BP14" i="3"/>
  <c r="BO14" i="3"/>
  <c r="BN14" i="3"/>
  <c r="BL14" i="3"/>
  <c r="BF14" i="3"/>
  <c r="BE14" i="3"/>
  <c r="BD14" i="3"/>
  <c r="BC14" i="3"/>
  <c r="BA14" i="3"/>
  <c r="AU14" i="3"/>
  <c r="AT14" i="3"/>
  <c r="AS14" i="3"/>
  <c r="AR14" i="3"/>
  <c r="AP14" i="3"/>
  <c r="AJ14" i="3"/>
  <c r="AI14" i="3"/>
  <c r="AH14" i="3"/>
  <c r="AG14" i="3"/>
  <c r="AE14" i="3"/>
  <c r="Y14" i="3"/>
  <c r="X14" i="3"/>
  <c r="W14" i="3"/>
  <c r="V14" i="3"/>
  <c r="T14" i="3"/>
  <c r="N14" i="3"/>
  <c r="M14" i="3"/>
  <c r="L14" i="3"/>
  <c r="K14" i="3"/>
  <c r="CL12" i="3"/>
  <c r="CL121" i="3" s="1"/>
  <c r="CK12" i="3"/>
  <c r="CK121" i="3" s="1"/>
  <c r="CH12" i="3"/>
  <c r="CH121" i="3" s="1"/>
  <c r="CB12" i="3"/>
  <c r="CB121" i="3" s="1"/>
  <c r="CA12" i="3"/>
  <c r="BY119" i="3" s="1"/>
  <c r="BZ12" i="3"/>
  <c r="BZ121" i="3" s="1"/>
  <c r="BY12" i="3"/>
  <c r="BW12" i="3"/>
  <c r="BW121" i="3" s="1"/>
  <c r="BQ12" i="3"/>
  <c r="BQ121" i="3" s="1"/>
  <c r="BP12" i="3"/>
  <c r="BP121" i="3" s="1"/>
  <c r="BO12" i="3"/>
  <c r="BO121" i="3" s="1"/>
  <c r="BN12" i="3"/>
  <c r="BL12" i="3"/>
  <c r="BL121" i="3" s="1"/>
  <c r="BF12" i="3"/>
  <c r="BF121" i="3" s="1"/>
  <c r="BE12" i="3"/>
  <c r="BC119" i="3" s="1"/>
  <c r="BD12" i="3"/>
  <c r="BD121" i="3" s="1"/>
  <c r="BC12" i="3"/>
  <c r="BA12" i="3"/>
  <c r="BA121" i="3" s="1"/>
  <c r="AU12" i="3"/>
  <c r="AU121" i="3" s="1"/>
  <c r="AT12" i="3"/>
  <c r="AT121" i="3" s="1"/>
  <c r="AS12" i="3"/>
  <c r="AS121" i="3" s="1"/>
  <c r="AR12" i="3"/>
  <c r="AP12" i="3"/>
  <c r="AP121" i="3" s="1"/>
  <c r="AJ12" i="3"/>
  <c r="AJ121" i="3" s="1"/>
  <c r="AI12" i="3"/>
  <c r="AG119" i="3" s="1"/>
  <c r="AH12" i="3"/>
  <c r="AH121" i="3" s="1"/>
  <c r="AG12" i="3"/>
  <c r="AE12" i="3"/>
  <c r="AE121" i="3" s="1"/>
  <c r="Y12" i="3"/>
  <c r="Y121" i="3" s="1"/>
  <c r="X12" i="3"/>
  <c r="X121" i="3" s="1"/>
  <c r="W12" i="3"/>
  <c r="W121" i="3" s="1"/>
  <c r="V12" i="3"/>
  <c r="T12" i="3"/>
  <c r="T121" i="3" s="1"/>
  <c r="N12" i="3"/>
  <c r="N121" i="3" s="1"/>
  <c r="M12" i="3"/>
  <c r="M121" i="3" s="1"/>
  <c r="L12" i="3"/>
  <c r="L121" i="3" s="1"/>
  <c r="K12" i="3"/>
  <c r="BG39" i="2"/>
  <c r="BD39" i="2"/>
  <c r="BA39" i="2"/>
  <c r="AX39" i="2"/>
  <c r="AV39" i="2"/>
  <c r="AT39" i="2"/>
  <c r="AQ39" i="2"/>
  <c r="AO39" i="2"/>
  <c r="AM39" i="2"/>
  <c r="AJ39" i="2"/>
  <c r="AH39" i="2"/>
  <c r="AF39" i="2"/>
  <c r="AC39" i="2"/>
  <c r="Z39" i="2"/>
  <c r="W39" i="2"/>
  <c r="T39" i="2"/>
  <c r="N39" i="2"/>
  <c r="H39" i="2"/>
  <c r="B39" i="2"/>
  <c r="BC121" i="3" l="1"/>
  <c r="V121" i="3"/>
  <c r="AR121" i="3"/>
  <c r="K121" i="3"/>
  <c r="AG121" i="3"/>
  <c r="BN119" i="3"/>
  <c r="BY121" i="3"/>
  <c r="K119" i="3"/>
  <c r="BN121" i="3"/>
  <c r="AR119" i="3"/>
  <c r="CA121" i="3"/>
  <c r="BE121" i="3"/>
  <c r="AI121" i="3"/>
  <c r="V119" i="3"/>
</calcChain>
</file>

<file path=xl/sharedStrings.xml><?xml version="1.0" encoding="utf-8"?>
<sst xmlns="http://schemas.openxmlformats.org/spreadsheetml/2006/main" count="2863" uniqueCount="616">
  <si>
    <t>УТВЕРЖДАЮ</t>
  </si>
  <si>
    <t>Ректор АНПОО МИТУ</t>
  </si>
  <si>
    <t xml:space="preserve">Бородина М.И. </t>
  </si>
  <si>
    <t>ОДОБРОЕНО Педагогическим советом АНПОО МИТУ</t>
  </si>
  <si>
    <t>Протокол № ____ от «___» __________ 2025 г.</t>
  </si>
  <si>
    <t>2 от 04.08.2026</t>
  </si>
  <si>
    <t>М.П.</t>
  </si>
  <si>
    <t>УЧЕБНЫЙ ПЛАН</t>
  </si>
  <si>
    <t>программы подготовки специалистов среднего звена</t>
  </si>
  <si>
    <t>Автономная некоммерческая профессиональная образовательная организация Московский институт технологий и управления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</si>
  <si>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</si>
  <si>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</si>
  <si>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>44.02.01</t>
  </si>
  <si>
    <t>Дошкольное образование</t>
  </si>
  <si>
    <t>код</t>
  </si>
  <si>
    <t>наименование специальности</t>
  </si>
  <si>
    <t>среднее общее образование</t>
  </si>
  <si>
    <t>Уровень образования, необходимый для приема на обучение</t>
  </si>
  <si>
    <t>квалификация:</t>
  </si>
  <si>
    <t>Воспитатель детей дошкольного возраста</t>
  </si>
  <si>
    <t>Направленность образовательной программы: «Развитие детей раннего возраста»</t>
  </si>
  <si>
    <t>форма обучения</t>
  </si>
  <si>
    <t>Очная</t>
  </si>
  <si>
    <t>Срок обучения по ОП: 2г 10м</t>
  </si>
  <si>
    <t>Приказ об утверждении ФГОС</t>
  </si>
  <si>
    <t>от</t>
  </si>
  <si>
    <t>17.08.2022</t>
  </si>
  <si>
    <t>№</t>
  </si>
  <si>
    <t>743</t>
  </si>
  <si>
    <t>Виды деятельности</t>
  </si>
  <si>
    <t>Организация мероприятий, направленных на укрепление здоровья и физическое развитие детей раннего и дошкольного возраста</t>
  </si>
  <si>
    <t>Организация различных видов деятельности детей в дошкольной образовательной организации</t>
  </si>
  <si>
    <t>Организация процесса обучения по основным общеобразовательным программам дошкольного образования</t>
  </si>
  <si>
    <t>Организация воспитательного процесса детей раннего и дошкольного возраста в дошкольной образовательной организации</t>
  </si>
  <si>
    <t>Организация взаимодействия с родителями (законными представителями) детей и сотрудниками ДОО по вопросам развития и образования детей</t>
  </si>
  <si>
    <t>Организация образовательного процесса в группах детей раннего возраста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</si>
  <si>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</si>
  <si>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</si>
  <si>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</si>
  <si>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</si>
  <si>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</si>
  <si>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</si>
  <si>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</si>
  <si>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</si>
  <si>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</si>
  <si>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</si>
  <si>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</si>
  <si>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</si>
  <si>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</si>
  <si>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</si>
  <si>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</si>
  <si>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</si>
  <si>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</si>
  <si>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</si>
  <si>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</si>
  <si>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</si>
  <si>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</si>
  <si>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</si>
  <si>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</si>
  <si>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</si>
  <si>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</si>
  <si>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</si>
  <si>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</si>
  <si>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</si>
  <si>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</si>
  <si>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</si>
  <si>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</si>
  <si>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</si>
  <si>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</si>
  <si>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</si>
  <si>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</si>
  <si>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</si>
  <si>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</si>
  <si>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</si>
  <si>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</si>
  <si>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</si>
  <si>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</si>
  <si>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</si>
  <si>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</si>
  <si>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</si>
  <si>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</si>
  <si>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</si>
  <si>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</si>
  <si>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</si>
  <si>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</si>
  <si>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</si>
  <si>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</si>
  <si>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</si>
  <si>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</si>
  <si>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</si>
  <si>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</si>
  <si>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</si>
  <si>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</si>
  <si>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</si>
  <si>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</si>
  <si>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</si>
  <si>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</si>
  <si>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</si>
  <si>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</si>
  <si>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</si>
  <si>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</si>
  <si>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</si>
  <si>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</si>
  <si>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</si>
  <si>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</si>
  <si>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</si>
  <si>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</si>
  <si>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</si>
  <si>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</si>
  <si>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</si>
  <si>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</si>
  <si>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</si>
  <si>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</si>
  <si>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</si>
  <si>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</si>
  <si>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</si>
  <si>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</si>
  <si>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</si>
  <si>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</si>
  <si>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</si>
  <si>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</si>
  <si>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</si>
  <si>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</si>
  <si>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</si>
  <si>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</si>
  <si>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</si>
  <si>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</si>
  <si>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</si>
  <si>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</si>
  <si>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</si>
  <si>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</si>
  <si>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</si>
  <si>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</si>
  <si>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</si>
  <si>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</si>
  <si>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*</t>
  </si>
  <si>
    <t>I</t>
  </si>
  <si>
    <t>=</t>
  </si>
  <si>
    <t>::</t>
  </si>
  <si>
    <t>II</t>
  </si>
  <si>
    <t>III</t>
  </si>
  <si>
    <t>X</t>
  </si>
  <si>
    <t>D</t>
  </si>
  <si>
    <t>IV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</si>
  <si>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</si>
  <si>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</si>
  <si>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</si>
  <si>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</si>
  <si>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</si>
  <si>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</si>
  <si>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</si>
  <si>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</si>
  <si>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</si>
  <si>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</si>
  <si>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</si>
  <si>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</si>
  <si>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</si>
  <si>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</si>
  <si>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</si>
  <si>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</si>
  <si>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Всего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</si>
  <si>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</si>
  <si>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</si>
  <si>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</si>
  <si>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</si>
  <si>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</si>
  <si>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</si>
  <si>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</si>
  <si>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</si>
  <si>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</si>
  <si>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</si>
  <si>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>Обучение по дисциплинам и междисциплинарным курсам, в том числе учебная практика</t>
  </si>
  <si>
    <t>час. обяз. уч. занятий</t>
  </si>
  <si>
    <t>V</t>
  </si>
  <si>
    <t>VI</t>
  </si>
  <si>
    <t>VII</t>
  </si>
  <si>
    <t>VIII</t>
  </si>
  <si>
    <t>IX</t>
  </si>
  <si>
    <t>XI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</si>
  <si>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</si>
  <si>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</si>
  <si>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</si>
  <si>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</si>
  <si>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</si>
  <si>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</si>
  <si>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</si>
  <si>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</si>
  <si>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</si>
  <si>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</si>
  <si>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ЦК</t>
  </si>
  <si>
    <t>Объем ОП</t>
  </si>
  <si>
    <t>Курс 1</t>
  </si>
  <si>
    <t>Курс 2</t>
  </si>
  <si>
    <t>Курс 3</t>
  </si>
  <si>
    <t>Экзамены</t>
  </si>
  <si>
    <t>Зачеты</t>
  </si>
  <si>
    <t>Диффер. зачеты</t>
  </si>
  <si>
    <t>Курсовые проекты</t>
  </si>
  <si>
    <t>Курсовые работы</t>
  </si>
  <si>
    <t>Контрольные работы</t>
  </si>
  <si>
    <t>Другие</t>
  </si>
  <si>
    <t>Самост.(с.р.+и.п.)</t>
  </si>
  <si>
    <t>Консультации</t>
  </si>
  <si>
    <t>С преподавателем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</si>
  <si>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</si>
  <si>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</si>
  <si>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</si>
  <si>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</si>
  <si>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</si>
  <si>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</si>
  <si>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</si>
  <si>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</si>
  <si>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 том числе</t>
  </si>
  <si>
    <t>15  (2 ) нед</t>
  </si>
  <si>
    <t>19  (5 ) нед</t>
  </si>
  <si>
    <t>12  (5 ) нед</t>
  </si>
  <si>
    <t>14  (11 ) нед</t>
  </si>
  <si>
    <t>9  (5 ) нед</t>
  </si>
  <si>
    <t>Лекции, уроки</t>
  </si>
  <si>
    <t>Пр. занятия</t>
  </si>
  <si>
    <t>Лаб. занятия</t>
  </si>
  <si>
    <t>Семинар. занятия</t>
  </si>
  <si>
    <t>Курс. проектир.</t>
  </si>
  <si>
    <t>Самост.</t>
  </si>
  <si>
    <t>Консульт.</t>
  </si>
  <si>
    <t>С препод.</t>
  </si>
  <si>
    <t>Индивид. проект</t>
  </si>
  <si>
    <t>Обяз. часть</t>
  </si>
  <si>
    <t>Вар. часть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</si>
  <si>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</si>
  <si>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</si>
  <si>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</si>
  <si>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</si>
  <si>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</si>
  <si>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</si>
  <si>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</si>
  <si>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</si>
  <si>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</si>
  <si>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</si>
  <si>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65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</si>
  <si>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</si>
  <si>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</si>
  <si>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</si>
  <si>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</si>
  <si>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</si>
  <si>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</si>
  <si>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</si>
  <si>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</si>
  <si>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</si>
  <si>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</si>
  <si>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</si>
  <si>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</si>
  <si>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</si>
  <si>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</si>
  <si>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</si>
  <si>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</si>
  <si>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</si>
  <si>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</si>
  <si>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</si>
  <si>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</si>
  <si>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</si>
  <si>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93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</si>
  <si>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</si>
  <si>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</si>
  <si>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</si>
  <si>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</si>
  <si>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</si>
  <si>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</si>
  <si>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</si>
  <si>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</si>
  <si>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</si>
  <si>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</si>
  <si>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107</t>
  </si>
  <si>
    <t>109</t>
  </si>
  <si>
    <t>110</t>
  </si>
  <si>
    <t>336</t>
  </si>
  <si>
    <t>337</t>
  </si>
  <si>
    <t>Итого час/нед (с учетом консультаций в период обучения по циклам)</t>
  </si>
  <si>
    <t>35.91</t>
  </si>
  <si>
    <t>35.5</t>
  </si>
  <si>
    <t>35.47</t>
  </si>
  <si>
    <t>35.57</t>
  </si>
  <si>
    <t>69.49%</t>
  </si>
  <si>
    <t>30.51%</t>
  </si>
  <si>
    <t>ПП</t>
  </si>
  <si>
    <t>ПРОФЕССИОНАЛЬНАЯ ПОДГОТОВКА</t>
  </si>
  <si>
    <t>СГ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</si>
  <si>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</si>
  <si>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</si>
  <si>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</si>
  <si>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</si>
  <si>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</si>
  <si>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</si>
  <si>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</si>
  <si>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</si>
  <si>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Физическая культура</t>
  </si>
  <si>
    <t>2,4,6</t>
  </si>
  <si>
    <t>СГ.05</t>
  </si>
  <si>
    <t>Основы финансовой грамотности</t>
  </si>
  <si>
    <t>СГ.06</t>
  </si>
  <si>
    <t>Карьерное моделирование</t>
  </si>
  <si>
    <t>СГ.07</t>
  </si>
  <si>
    <t>Основы предпринимательства</t>
  </si>
  <si>
    <t>СГ.08</t>
  </si>
  <si>
    <t>Основы бережливого производства</t>
  </si>
  <si>
    <t>ОП</t>
  </si>
  <si>
    <t>Общепрофессиональный цикл</t>
  </si>
  <si>
    <t>ОП.01</t>
  </si>
  <si>
    <t>Основы педагогики</t>
  </si>
  <si>
    <t>ОП.02</t>
  </si>
  <si>
    <t>Основы психологии</t>
  </si>
  <si>
    <t>ОП.03</t>
  </si>
  <si>
    <t>Основы обучения лиц с особыми образовательными потребностями</t>
  </si>
  <si>
    <t>ОП.04</t>
  </si>
  <si>
    <t>Русский язык и культура профессиональной коммуникации педагога</t>
  </si>
  <si>
    <t>ОП.05</t>
  </si>
  <si>
    <t>Возрастная анатомия, физиология и гигиена</t>
  </si>
  <si>
    <t>ОП.06</t>
  </si>
  <si>
    <t>Проектная и исследовательская деятельность в профессиональной сфере</t>
  </si>
  <si>
    <t>ОП.07</t>
  </si>
  <si>
    <t>Информатика и информационно-коммуникационные технологии в профессиональной деятельности</t>
  </si>
  <si>
    <t>ОП.08</t>
  </si>
  <si>
    <t>Дошкольная педагогика</t>
  </si>
  <si>
    <t>ОП.09</t>
  </si>
  <si>
    <t>Основы возрастной и педагогической психологии</t>
  </si>
  <si>
    <t>ОП.10</t>
  </si>
  <si>
    <t>Детская психология</t>
  </si>
  <si>
    <t>ОП.11</t>
  </si>
  <si>
    <t>Правовое обеспечение профессиональной деятельности</t>
  </si>
  <si>
    <t>ОП.12</t>
  </si>
  <si>
    <t>Инклюзивное образование детей раннего и дошкольного возраста</t>
  </si>
  <si>
    <t>ПЦ</t>
  </si>
  <si>
    <t>Профессиональный цикл</t>
  </si>
  <si>
    <t>ПМ.01</t>
  </si>
  <si>
    <t>МДК.01.01</t>
  </si>
  <si>
    <t>Медико-биологические и социальные основы здоровья</t>
  </si>
  <si>
    <t>МДК.01.02</t>
  </si>
  <si>
    <t>Теоретические и методические основы физического воспитания и развития детей раннего и дошкольного возраста</t>
  </si>
  <si>
    <t>МДК.01.03</t>
  </si>
  <si>
    <t>Практикум по совершенствованию двигательных умений и навыков</t>
  </si>
  <si>
    <t>УП.01.01</t>
  </si>
  <si>
    <t>час</t>
  </si>
  <si>
    <t>нед</t>
  </si>
  <si>
    <t>ПП.01.01</t>
  </si>
  <si>
    <t>ПM.01.Э</t>
  </si>
  <si>
    <t>Экзамен по модулю</t>
  </si>
  <si>
    <t>ПМ.02</t>
  </si>
  <si>
    <t>МДК.02.01</t>
  </si>
  <si>
    <t>Психолого-педагогические основы организации общения детей раннего и дошкольного возраста</t>
  </si>
  <si>
    <t>МДК.02.02</t>
  </si>
  <si>
    <t>Теоретические и методические основы организации игровой деятельности детей раннего и дошкольного возраста с практикумом</t>
  </si>
  <si>
    <t>МДК.02.03</t>
  </si>
  <si>
    <t>Теоретические и методические основы организации самообслуживания и трудовой деятельности детей раннего и дошкольного возраста</t>
  </si>
  <si>
    <t>МДК.02.04</t>
  </si>
  <si>
    <t>Теоретические и методические основы организации продуктивных видов деятельности детей дошкольного возраста с практикумом</t>
  </si>
  <si>
    <t>МДК.02.05</t>
  </si>
  <si>
    <t>Теоретические и методические основы организации музыкальной деятельности детей раннего и дошкольного возраста с практикумом</t>
  </si>
  <si>
    <t>УП.02.01</t>
  </si>
  <si>
    <t>ПП.02.01</t>
  </si>
  <si>
    <t>ПM.02.Э</t>
  </si>
  <si>
    <t>ПМ.03</t>
  </si>
  <si>
    <t>МДК.03.01</t>
  </si>
  <si>
    <t>Теория и методика развития речи у детей раннего и дошкольного возраста</t>
  </si>
  <si>
    <t>МДК.03.02</t>
  </si>
  <si>
    <t>Теория и методика формирования элементарных математических представлений у детей раннего и дошкольного возраста</t>
  </si>
  <si>
    <t>МДК.03.03</t>
  </si>
  <si>
    <t>Теория и методика экологического образования детей раннего и дошкольного возраста</t>
  </si>
  <si>
    <t>МДК.03.04</t>
  </si>
  <si>
    <t>Теория и методика ознакомления с социальным миром детей раннего и дошкольного возраста</t>
  </si>
  <si>
    <t>МДК.03.05</t>
  </si>
  <si>
    <t>Детская литература с практикумом по выразительному чтению</t>
  </si>
  <si>
    <t>УП.03.01</t>
  </si>
  <si>
    <t>ПП.03.01</t>
  </si>
  <si>
    <t>ПM.03.Э</t>
  </si>
  <si>
    <t>ПМ.04</t>
  </si>
  <si>
    <t>МДК.04.01</t>
  </si>
  <si>
    <t>Теоретические и методические основы процесса воспитания детей раннего и дошкольного возраста</t>
  </si>
  <si>
    <t>УП.04.01</t>
  </si>
  <si>
    <t>ПП.04.01</t>
  </si>
  <si>
    <t>ПM.04.Э</t>
  </si>
  <si>
    <t>ПМ.05</t>
  </si>
  <si>
    <t>МДК.05.1</t>
  </si>
  <si>
    <t>Теоретические и методические основы организации взаимодействия с родителями (законными представителями) детей и сотрудниками ДОО</t>
  </si>
  <si>
    <t>УП.05.01</t>
  </si>
  <si>
    <t>ПП.05</t>
  </si>
  <si>
    <t>ПM.05.ЭК</t>
  </si>
  <si>
    <t>ПМ.06</t>
  </si>
  <si>
    <t>МДК.06.01</t>
  </si>
  <si>
    <t>Теоретические и методические основы проектирования и организации образовательного процесса в группах детей раннего возраста</t>
  </si>
  <si>
    <t>УП.06.01</t>
  </si>
  <si>
    <t>ПП.06</t>
  </si>
  <si>
    <t>ПM.06.ЭК</t>
  </si>
  <si>
    <t>ПМ.07</t>
  </si>
  <si>
    <t>Выполнение работ по виду деятельности 24236 «Младший воспитатель»</t>
  </si>
  <si>
    <t>МДК.07.01</t>
  </si>
  <si>
    <t>Выполнение работ по видам деятельности: 24236 Младший воспитатель</t>
  </si>
  <si>
    <t>УП.07</t>
  </si>
  <si>
    <t>ПП.07</t>
  </si>
  <si>
    <t>ПМ.07.КЭ</t>
  </si>
  <si>
    <t>Квалификационный экзамен по должности служащего 24236 «Младший воспитатель»</t>
  </si>
  <si>
    <t>ПМ.08</t>
  </si>
  <si>
    <t>Применение цифровых технологий в дошкольном образовании</t>
  </si>
  <si>
    <t>МДК.08.01</t>
  </si>
  <si>
    <t>Цифровые технологии в образовательном процессе детей раннего и дошкольного возраста</t>
  </si>
  <si>
    <t>МДК.08.02</t>
  </si>
  <si>
    <t>Практикум по использованию цифровых образовательных ресурсов в дошкольной образовательной организации</t>
  </si>
  <si>
    <t>ПП.08</t>
  </si>
  <si>
    <t>ПM.08.ЭК</t>
  </si>
  <si>
    <t>ПДП</t>
  </si>
  <si>
    <t>ПРОИЗВОДСТВЕННАЯ ПРАКТИКА (ПРЕДДИПЛОМНАЯ)</t>
  </si>
  <si>
    <t>Учебная и производственная практики</t>
  </si>
  <si>
    <t>ГИА.00</t>
  </si>
  <si>
    <t>Государственная итоговая аттестация</t>
  </si>
  <si>
    <t>ГИА.01</t>
  </si>
  <si>
    <t>Подготовка дипломного проекта (работы)</t>
  </si>
  <si>
    <t>ГИА.02</t>
  </si>
  <si>
    <t>Защита дипломного проекта (работы)</t>
  </si>
  <si>
    <t>ГИА.03</t>
  </si>
  <si>
    <t>Подготовка к демонстрационному экзамену</t>
  </si>
  <si>
    <t>ГИА.04</t>
  </si>
  <si>
    <t>Проведение демонстрационного экзамена</t>
  </si>
  <si>
    <t>КОНСУЛЬТАЦИИ по профессиональной подготовке</t>
  </si>
  <si>
    <t>ОБЪЕМ ОБРАЗОВАТЕЛЬНОЙ ПРОГРАММЫ В АКАДЕМИЧЕСКИХ ЧАСАХ</t>
  </si>
  <si>
    <t>Экзамены (без учета физической культуры)</t>
  </si>
  <si>
    <t>Зачеты (без учета физической культуры)</t>
  </si>
  <si>
    <t>Диффер. зачеты (без учета физической культуры)</t>
  </si>
  <si>
    <t>Курсовые проекты (без учета физической культуры)</t>
  </si>
  <si>
    <t>Курсовые работы (без учета физической культуры)</t>
  </si>
  <si>
    <t>Другие формы контроля</t>
  </si>
  <si>
    <t>Содержание</t>
  </si>
  <si>
    <t>ОК 01.</t>
  </si>
  <si>
    <t>Выбирать способы решения задач профессиональной деятельности применительно к различным контекстам;</t>
  </si>
  <si>
    <t xml:space="preserve">  ОП.01</t>
  </si>
  <si>
    <t xml:space="preserve">  ОП.02</t>
  </si>
  <si>
    <t xml:space="preserve">  ОП.03</t>
  </si>
  <si>
    <t xml:space="preserve">  ОП.04</t>
  </si>
  <si>
    <t xml:space="preserve">  ОП.05</t>
  </si>
  <si>
    <t xml:space="preserve">  ОП.06</t>
  </si>
  <si>
    <t xml:space="preserve">  ОП.07</t>
  </si>
  <si>
    <t xml:space="preserve">  ОП.08</t>
  </si>
  <si>
    <t xml:space="preserve">  ОП.09</t>
  </si>
  <si>
    <t xml:space="preserve">  ОП.10</t>
  </si>
  <si>
    <t xml:space="preserve">  ОП.11</t>
  </si>
  <si>
    <t xml:space="preserve">  ОП.12</t>
  </si>
  <si>
    <t xml:space="preserve">  МДК.01.01</t>
  </si>
  <si>
    <t xml:space="preserve">  МДК.01.02</t>
  </si>
  <si>
    <t xml:space="preserve">  МДК.01.03</t>
  </si>
  <si>
    <t xml:space="preserve">  УП.01.01</t>
  </si>
  <si>
    <t xml:space="preserve">  ПП.01.01</t>
  </si>
  <si>
    <t xml:space="preserve">  МДК.02.01</t>
  </si>
  <si>
    <t xml:space="preserve">  МДК.02.02</t>
  </si>
  <si>
    <t xml:space="preserve">  МДК.02.03</t>
  </si>
  <si>
    <t xml:space="preserve">  МДК.02.04</t>
  </si>
  <si>
    <t xml:space="preserve">  МДК.02.05</t>
  </si>
  <si>
    <t xml:space="preserve">  УП.02.01</t>
  </si>
  <si>
    <t xml:space="preserve">  ПП.02.01</t>
  </si>
  <si>
    <t xml:space="preserve">  МДК.03.01</t>
  </si>
  <si>
    <t xml:space="preserve">  МДК.03.02</t>
  </si>
  <si>
    <t xml:space="preserve">  МДК.03.03</t>
  </si>
  <si>
    <t xml:space="preserve">  МДК.03.04</t>
  </si>
  <si>
    <t xml:space="preserve">  МДК.03.05</t>
  </si>
  <si>
    <t xml:space="preserve">  УП.03.01</t>
  </si>
  <si>
    <t xml:space="preserve">  ПП.03.01</t>
  </si>
  <si>
    <t xml:space="preserve">  МДК.04.01</t>
  </si>
  <si>
    <t xml:space="preserve">  УП.04.01</t>
  </si>
  <si>
    <t xml:space="preserve">  ПП.04.01</t>
  </si>
  <si>
    <t xml:space="preserve">  МДК.05.1</t>
  </si>
  <si>
    <t xml:space="preserve">  УП.05.01</t>
  </si>
  <si>
    <t xml:space="preserve">  ПП.05</t>
  </si>
  <si>
    <t xml:space="preserve">  МДК.06.01</t>
  </si>
  <si>
    <t xml:space="preserve">  УП.06.01</t>
  </si>
  <si>
    <t xml:space="preserve">  ПП.06</t>
  </si>
  <si>
    <t xml:space="preserve">  МДК.07.01</t>
  </si>
  <si>
    <t xml:space="preserve">  УП.07</t>
  </si>
  <si>
    <t xml:space="preserve">  ПП.07</t>
  </si>
  <si>
    <t xml:space="preserve">  МДК.08.01</t>
  </si>
  <si>
    <t xml:space="preserve">  МДК.08.02</t>
  </si>
  <si>
    <t xml:space="preserve">  ПП.08</t>
  </si>
  <si>
    <t xml:space="preserve">  ПДП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</si>
  <si>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</si>
  <si>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</si>
  <si>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</si>
  <si>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</si>
  <si>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 xml:space="preserve">  СГ.05</t>
  </si>
  <si>
    <t xml:space="preserve">  СГ.06</t>
  </si>
  <si>
    <t xml:space="preserve">  СГ.07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</si>
  <si>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</si>
  <si>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</si>
  <si>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</si>
  <si>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</si>
  <si>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 xml:space="preserve">  СГ.01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</si>
  <si>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</si>
  <si>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</si>
  <si>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</si>
  <si>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</si>
  <si>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 xml:space="preserve">  СГ.03</t>
  </si>
  <si>
    <t xml:space="preserve">  СГ.08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</si>
  <si>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</si>
  <si>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</si>
  <si>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 xml:space="preserve">  СГ.04</t>
  </si>
  <si>
    <t>ОК 09.</t>
  </si>
  <si>
    <t>Пользоваться профессиональной документацией на государственном и иностранном языках.</t>
  </si>
  <si>
    <t xml:space="preserve">  СГ.02</t>
  </si>
  <si>
    <t>ПК 1.1.</t>
  </si>
  <si>
    <t>Осуществлять педагогическую деятельность по реализации программ дошкольного образования в области физического развития детей раннего и дошкольного возраста.</t>
  </si>
  <si>
    <t>ПК 1.2.</t>
  </si>
  <si>
    <t>Создавать развивающую предметно-пространственную среду, позволяющую обеспечить разнообразную двигательную активность детей раннего и дошкольного возраста, в том числе детей с ограниченными возможностями здоровья.</t>
  </si>
  <si>
    <t>ПК 1.3.</t>
  </si>
  <si>
    <t>Осуществлять педагогическое наблюдение за состоянием здоровья детей раннего и дошкольного возраста, своевременно информировать медицинского работника об изменениях в их самочувствии.</t>
  </si>
  <si>
    <t>ПК 1.4.</t>
  </si>
  <si>
    <t>Организовать процесс воспитания и обучения детей раннего и дошкольного возраста в соответствии с санитарными нормами и правилами.</t>
  </si>
  <si>
    <t>ПК 2.1.</t>
  </si>
  <si>
    <t>Организовывать различные виды деятельности (предметная; игровая; трудовая; познавательная, исследовательская и проектная деятельности; художественно-творческая; продуктивная деятельность и другие) и общение детей раннего и дошкольного возраста.</t>
  </si>
  <si>
    <t>ПК 2.2.</t>
  </si>
  <si>
    <t>Создавать развивающую предметно-пространственную среду для организации различных видов деятельности и общения детей раннего и дошкольного возраста, в том числе детей с ограниченными возможностями здоровья.</t>
  </si>
  <si>
    <t>ПК 2.3.</t>
  </si>
  <si>
    <t>Проводить педагогический мониторинг процесса организации и результатов освоения детьми раннего и дошкольного возраста различных видов деятельности и общения.</t>
  </si>
  <si>
    <t>ПК 2.4.</t>
  </si>
  <si>
    <t>Осуществлять педагогическую деятельность по реализации основных образовательных программ дошкольного образования в соответствии с правилами пожарной безопасности.</t>
  </si>
  <si>
    <t>ПК 3.1.</t>
  </si>
  <si>
    <t>Планировать и проводить занятия с детьми раннего и дошкольного возраста.</t>
  </si>
  <si>
    <t>ПК 3.2.</t>
  </si>
  <si>
    <t>Создавать развивающую предметно-пространственную среду, позволяющую организовать обучение детей раннего и дошкольного возраста, в том числе детей с ограниченными возможностями здоровья в соответствии со спецификой образовательной программы.</t>
  </si>
  <si>
    <t>ПК 3.3.</t>
  </si>
  <si>
    <t>Проводить педагогический мониторинг процесса и результатов обучения и воспитания детей раннего и дошкольного возраста.</t>
  </si>
  <si>
    <t>ПК 3.4.</t>
  </si>
  <si>
    <t>Осуществлять документационное обеспечение процесса реализации программ дошкольного образования.</t>
  </si>
  <si>
    <t>ПК 3.5.</t>
  </si>
  <si>
    <t>Осуществлять организацию процесса обучения по основным общеобразовательным программам дошкольного образования в соответствии с санитарными нормами и правилами.</t>
  </si>
  <si>
    <t>ПК 4.1.</t>
  </si>
  <si>
    <t>Планировать и организовывать процесс воспитания детей раннего и дошкольного возраста.</t>
  </si>
  <si>
    <t>ПК 4.2.</t>
  </si>
  <si>
    <t>Организовывать и проводить досуговую деятельность, развлечения в группах детей раннего и дошкольного возраста.</t>
  </si>
  <si>
    <t>ПК 4.3.</t>
  </si>
  <si>
    <t>Создавать информационную среду дошкольной образовательной группы с целью развития у детей основ информационной культуры.</t>
  </si>
  <si>
    <t>ПК 4.4.</t>
  </si>
  <si>
    <t>Осуществлять педагогическую поддержку деятельности детей раннего и дошкольного возраста, в том числе детей с ограниченными возможностями здоровья.</t>
  </si>
  <si>
    <t>ПК 5.1.</t>
  </si>
  <si>
    <t>Планировать и организовывать взаимодействие с родителями (законными представителями), проводить его в различных организационных формах, в том числе для их психолого-педагогического просвещения.</t>
  </si>
  <si>
    <t>ПК 5.2.</t>
  </si>
  <si>
    <t>Организовывать взаимодействие и сотрудничество с педагогическими работниками ДОО и другими специалистами в решении педагогических задач.</t>
  </si>
  <si>
    <t>ПК 5.3.</t>
  </si>
  <si>
    <t>Организовывать взаимодействие с родителями (законными представителями) при решении задач обучения и воспитания детей раннего и дошкольного возраста с применением различных технологий, в том числе интерактивных, перцептивных и информационных.</t>
  </si>
  <si>
    <t>ПК 6.1.</t>
  </si>
  <si>
    <t>Планировать и осуществлять образовательный процесс в группах детей раннего возраста.</t>
  </si>
  <si>
    <t>ПК 6.2.</t>
  </si>
  <si>
    <t>Создавать развивающую предметно-пространственную среду, позволяющую обеспечить физическое, сенсорное, речевое развитие детей раннего возраста, их эмоциональное благополучие.</t>
  </si>
  <si>
    <t>ПК 6.3.</t>
  </si>
  <si>
    <t>Проводить занятия с детьми раннего возраста с учетом их возрастных, индивидуальных и психофизических особенностей.</t>
  </si>
  <si>
    <t>ПК 6.4.</t>
  </si>
  <si>
    <t>Обеспечить успешную адаптацию детям раннего возраста к условиям дошкольной образовательной организации и группе сверстников.</t>
  </si>
  <si>
    <t>3001</t>
  </si>
  <si>
    <t>3002</t>
  </si>
  <si>
    <t>3003</t>
  </si>
  <si>
    <t>3004</t>
  </si>
  <si>
    <t>3005</t>
  </si>
  <si>
    <t>3006</t>
  </si>
  <si>
    <t>3007</t>
  </si>
  <si>
    <t>63</t>
  </si>
  <si>
    <t>3008</t>
  </si>
  <si>
    <t>64</t>
  </si>
  <si>
    <t>66</t>
  </si>
  <si>
    <t>Наименование</t>
  </si>
  <si>
    <t>Кабинеты:</t>
  </si>
  <si>
    <t>Гуманитарных и социально-экономических дисциплин</t>
  </si>
  <si>
    <t>Педагогики и психологии</t>
  </si>
  <si>
    <t>Физиологии, анатомии и гигиены</t>
  </si>
  <si>
    <t>Русского языка и культуры профессиональной коммуникации педагога</t>
  </si>
  <si>
    <t>Теории и методики физического воспитания и развития детей раннего и дошкольного возраста</t>
  </si>
  <si>
    <t>Теории и методики развития речи детей раннего и дошкольного возраста</t>
  </si>
  <si>
    <t>Теории и методики формирования элементарных математических представлений</t>
  </si>
  <si>
    <t>Экологического образования и ознакомления детей с социальным миром</t>
  </si>
  <si>
    <t>Музыки и методики музыкального воспитания</t>
  </si>
  <si>
    <t>Организации игровой, трудовой и продуктивной деятельности детей</t>
  </si>
  <si>
    <t>Безопасности жизнедеятельности</t>
  </si>
  <si>
    <t>Инклюзивного образования</t>
  </si>
  <si>
    <t>Мастерские:</t>
  </si>
  <si>
    <t>Дошкольное воспитание</t>
  </si>
  <si>
    <t>Цифровые технологии в дошкольном образовании</t>
  </si>
  <si>
    <t>Лаборатории:</t>
  </si>
  <si>
    <t>Информатики и информационно-коммуникационных технологий</t>
  </si>
  <si>
    <t>Спортивный комплекс:</t>
  </si>
  <si>
    <t>Спортивный зал</t>
  </si>
  <si>
    <t>Залы:</t>
  </si>
  <si>
    <t>Актовый зал</t>
  </si>
  <si>
    <t>Библиотека, читальный зал с выходом в сеть Интернет</t>
  </si>
  <si>
    <t>ПОЯСНЕНИЯ К УЧЕБНОМУ ПЛАНУ 44.02.01 «ДОШКОЛЬНОЕ ОБРАЗОВАНИЕ»</t>
  </si>
  <si>
    <t>1. Общие сведения</t>
  </si>
  <si>
    <t>Учебный план программы подготовки специалистов среднего звена по специальности 44.02.01 «Дошкольное образование» разработан для очной формы обучения на базе среднего общего образования. Квалификация: «воспитатель детей дошкольного возраста». Срок получения образования — 2 года 10 месяцев. Направленность образовательной программы — «Развитие детей раннего возраста». Общеобразовательный цикл не включается, поскольку прием осуществляется на базе среднего общего образования.</t>
  </si>
  <si>
    <t>2. Нормативная основа</t>
  </si>
  <si>
    <t>Обязательной основой является ФГОС СПО по специальности 44.02.01, утвержденный приказом Минпросвещения России от 17.08.2022 № 743 (ред. от 03.07.2024). Организация образовательной деятельности проверена с учетом приказа Минпросвещения России от 24.08.2022 № 762 (ред. от 16.04.2026). Обычная ПОП СПО ФИРПО по 44.02.01 (ID 2407) используется как методический ориентир и имеет статус «Проект». ПОП-П федерального проекта «Профессионалитет» основанием данного плана не является.</t>
  </si>
  <si>
    <t>3. Объем и структура</t>
  </si>
  <si>
    <t>Общий объем образовательной программы — 4464 академических часа. Профессиональная подготовка без ГИА — 4248 часов; ГИА — 216 часов. Дисциплины (модули) составляют 2916 часов, практика — 1332 часа. Обязательная часть без учета ГИА — 2772 часа (65,25%), вариативная часть — 1476 часов (34,75%). Требования ФГОС по минимальным объемам дисциплин (модулей), практики, ГИА и соотношению частей соблюдены.</t>
  </si>
  <si>
    <t>4. Учебные циклы</t>
  </si>
  <si>
    <t>В плане представлены социально-гуманитарный, общепрофессиональный и профессиональный циклы. В обязательной части СГ предусмотрены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грамотности». В обязательной части ОП предусмотрены все 10 дисциплин, перечисленных в п. 2.8 ФГОС СПО.</t>
  </si>
  <si>
    <t>5. Безопасность жизнедеятельности</t>
  </si>
  <si>
    <t>На дисциплину «Безопасность жизнедеятельности» предусмотрено 72 академических часа при минимуме ФГОС 68 часов. В рабочей программе дисциплины для юношей должно быть предусмотрено не менее 48 академических часов на освоение основ военной службы; для подгрупп девушек указанное время может быть использовано на основы медицинских знаний.</t>
  </si>
  <si>
    <t>6. Практическая подготовка</t>
  </si>
  <si>
    <t>Практика входит в профессиональный цикл и реализуется в форме практической подготовки. Общий объем практики — 1332 часа: учебная практика — 360 часов, производственная практика по профилю специальности — 828 часов, преддипломная практика — 144 часа. Конкретные базы практической подготовки, договоры и распределение обучающихся подтверждаются отдельными документами образовательной организации.</t>
  </si>
  <si>
    <t>7. Промежуточная аттестация</t>
  </si>
  <si>
    <t>Формы промежуточной аттестации установлены образовательной организацией. После ведомственной проверки количество экзаменов составляет 5 / 5 / 6 по учебным годам (не более 8), количество зачетов и дифференцированных зачетов без учета физической культуры — 10 / 10 / 10 (не более 10). Часть контроля переведена в графу «Другие формы контроля» без изменения трудоемкости дисциплин, модулей и практик.</t>
  </si>
  <si>
    <t>8. Недельная нагрузка</t>
  </si>
  <si>
    <t>Объем учебных занятий и практики не превышает 36 академических часов в неделю. Расчетные значения по семестрам: 36,00; 35,91; 35,50; 35,47; 35,57; 35,57 часа в неделю. Продолжительность академического часа — 45 минут в соответствии с Порядком № 762.</t>
  </si>
  <si>
    <t>9. Профессиональные модули и направленность</t>
  </si>
  <si>
    <t>ПМ.01–ПМ.05 соответствуют обязательным видам деятельности ФГОС. По выбранной направленности «Развитие детей раннего возраста» предусмотрен ПМ.06 и профессиональные компетенции ПК 6.1–ПК 6.4. В вариативной части предусмотрены ПМ.07 по должности служащего 24236 «Младший воспитатель» и ПМ.08 по применению цифровых технологий в дошкольном образовании. ПМ.07 завершается квалификационным экзаменом.</t>
  </si>
  <si>
    <t>10. Компетенции</t>
  </si>
  <si>
    <t>Листы «Компетенции» и «Компетенции(2)» выполнены по структуре принятого образца учебного плана: первый показывает, какие дисциплины, МДК и практики формируют каждую ОК/ПК; второй — какие ОК/ПК формируются каждой дисциплиной, МДК и практикой. Обе матрицы взаимно синхронизированы с индексами и наименованиями листа «План».</t>
  </si>
  <si>
    <t>11. Государственная итоговая аттестация</t>
  </si>
  <si>
    <t>На ГИА предусмотрено 216 академических часов. Форма ГИА — демонстрационный экзамен и защита дипломного проекта (работы). Программа ГИА и комплект оценочных материалов должны ежегодно актуализироваться с учетом действующего порядка ГИА и актуальных комплектов оценочной документации демонстрационного экзамена.</t>
  </si>
  <si>
    <t>12. ФОП ДО</t>
  </si>
  <si>
    <t>Федеральная образовательная программа дошкольного образования, утвержденная приказом Минпросвещения России от 25.11.2022 № 1028, применяется как содержательный ориентир при разработке рабочих программ МДК, практик, заданий и оценочных материалов по дошкольному образованию. ФОП ДО не заменяет ФГОС СПО и сама по себе не устанавливает объем учебного плана СПО.</t>
  </si>
  <si>
    <t>13. Вариативная часть</t>
  </si>
  <si>
    <t>Вариативная часть направлена на расширение компетенций с учетом цифровой экономики, профессионального обучения по должности служащего, инклюзивной практики, правовой, предпринимательской и карьерной подготовки. До утверждения основной образовательной программы образовательная организация должна иметь документальное основание распределения вариативной части (решение педагогического/методического органа, анализ потребностей регионального рынка труда и/или согласование с работодателями — в соответствии с локальными актами организации).</t>
  </si>
  <si>
    <t>14. Границы настоящей проверки</t>
  </si>
  <si>
    <t>Источники: https://www.consultant.ru/document/cons_doc_LAW_427340/ ; https://www.consultant.ru/document/cons_doc_LAW_427153/ ; https://firpo.ru/2407 ; https://www.consultant.ru/document/cons_doc_LAW_435832/</t>
  </si>
  <si>
    <t xml:space="preserve">По учебному плану подтверждаются структура, объем, календарное распределение и формы аттестации. Фактическое материально-техническое обеспечение, кадровые условия, договоры о практической подготовке, рабочая программа воспитания, календарный план воспитательной работы, рабочие программы и оценочные материалы требуют отдельной документарной проверки.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</si>
</sst>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"/>
  </numFmts>
  <fonts count="28" x14ac:knownFonts="1">
    <font>
      <sz val="8"/>
      <color rgb="FF000000"/>
      <name val="Tahoma"/>
      <charset val="1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i/>
      <sz val="12"/>
      <color rgb="FF000000"/>
      <name val="Times New Roman"/>
      <family val="1"/>
      <charset val="204"/>
    </font>
    <font>
      <u/>
      <sz val="8"/>
      <color rgb="FF000000"/>
      <name val="Tahoma"/>
      <family val="2"/>
      <charset val="204"/>
    </font>
    <font>
      <b/>
      <sz val="26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8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8"/>
      <color rgb="FF000000"/>
      <name val="Symbol"/>
      <family val="1"/>
      <charset val="2"/>
    </font>
    <font>
      <sz val="7"/>
      <color rgb="FF000000"/>
      <name val="Tahoma"/>
      <family val="2"/>
      <charset val="204"/>
    </font>
    <font>
      <sz val="6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D9EAD3"/>
      </patternFill>
    </fill>
    <fill>
      <patternFill patternType="solid">
        <fgColor rgb="FFD9D9D9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00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 textRotation="90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1" fillId="0" borderId="23" xfId="0" applyFont="1" applyBorder="1" applyAlignment="1" applyProtection="1">
      <alignment horizontal="left" vertical="center"/>
      <protection locked="0"/>
    </xf>
    <xf numFmtId="164" fontId="1" fillId="0" borderId="23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164" fontId="20" fillId="3" borderId="0" xfId="0" applyNumberFormat="1" applyFont="1" applyFill="1" applyAlignment="1">
      <alignment horizontal="left" vertical="center"/>
    </xf>
    <xf numFmtId="0" fontId="20" fillId="2" borderId="28" xfId="0" applyFont="1" applyFill="1" applyBorder="1" applyAlignment="1">
      <alignment horizontal="left" vertical="center"/>
    </xf>
    <xf numFmtId="0" fontId="20" fillId="2" borderId="29" xfId="0" applyFont="1" applyFill="1" applyBorder="1" applyAlignment="1">
      <alignment horizontal="left" vertical="center"/>
    </xf>
    <xf numFmtId="0" fontId="20" fillId="2" borderId="30" xfId="0" applyFont="1" applyFill="1" applyBorder="1" applyAlignment="1">
      <alignment horizontal="left" vertical="center"/>
    </xf>
    <xf numFmtId="0" fontId="20" fillId="2" borderId="31" xfId="0" applyFont="1" applyFill="1" applyBorder="1" applyAlignment="1">
      <alignment horizontal="left" vertical="center"/>
    </xf>
    <xf numFmtId="0" fontId="20" fillId="2" borderId="32" xfId="0" applyFont="1" applyFill="1" applyBorder="1" applyAlignment="1">
      <alignment horizontal="left" vertical="center"/>
    </xf>
    <xf numFmtId="0" fontId="20" fillId="2" borderId="33" xfId="0" applyFont="1" applyFill="1" applyBorder="1" applyAlignment="1">
      <alignment horizontal="left" vertical="center"/>
    </xf>
    <xf numFmtId="0" fontId="20" fillId="5" borderId="26" xfId="0" applyFont="1" applyFill="1" applyBorder="1" applyAlignment="1">
      <alignment horizontal="left" vertical="center"/>
    </xf>
    <xf numFmtId="0" fontId="20" fillId="5" borderId="27" xfId="0" applyFont="1" applyFill="1" applyBorder="1" applyAlignment="1">
      <alignment horizontal="left" vertical="center"/>
    </xf>
    <xf numFmtId="0" fontId="20" fillId="5" borderId="28" xfId="0" applyFont="1" applyFill="1" applyBorder="1" applyAlignment="1">
      <alignment horizontal="left" vertical="center"/>
    </xf>
    <xf numFmtId="0" fontId="20" fillId="5" borderId="29" xfId="0" applyFont="1" applyFill="1" applyBorder="1" applyAlignment="1">
      <alignment horizontal="left" vertical="center"/>
    </xf>
    <xf numFmtId="0" fontId="20" fillId="5" borderId="30" xfId="0" applyFont="1" applyFill="1" applyBorder="1" applyAlignment="1">
      <alignment horizontal="left" vertical="center"/>
    </xf>
    <xf numFmtId="0" fontId="20" fillId="2" borderId="25" xfId="0" applyFont="1" applyFill="1" applyBorder="1" applyAlignment="1">
      <alignment horizontal="left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20" fillId="2" borderId="27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20" fillId="2" borderId="35" xfId="0" applyFont="1" applyFill="1" applyBorder="1" applyAlignment="1">
      <alignment horizontal="left" vertical="center"/>
    </xf>
    <xf numFmtId="0" fontId="20" fillId="2" borderId="36" xfId="0" applyFont="1" applyFill="1" applyBorder="1" applyAlignment="1">
      <alignment horizontal="left" vertical="center"/>
    </xf>
    <xf numFmtId="0" fontId="20" fillId="2" borderId="37" xfId="0" applyFont="1" applyFill="1" applyBorder="1" applyAlignment="1">
      <alignment horizontal="left" vertical="center"/>
    </xf>
    <xf numFmtId="164" fontId="2" fillId="2" borderId="0" xfId="0" applyNumberFormat="1" applyFont="1" applyFill="1" applyAlignment="1" applyProtection="1">
      <alignment horizontal="left" vertical="center"/>
      <protection locked="0"/>
    </xf>
    <xf numFmtId="0" fontId="2" fillId="5" borderId="25" xfId="0" applyFont="1" applyFill="1" applyBorder="1" applyAlignment="1" applyProtection="1">
      <alignment horizontal="left" vertical="center" wrapText="1"/>
      <protection locked="0"/>
    </xf>
    <xf numFmtId="0" fontId="2" fillId="5" borderId="26" xfId="0" applyFont="1" applyFill="1" applyBorder="1" applyAlignment="1" applyProtection="1">
      <alignment horizontal="left" vertical="center" wrapText="1"/>
      <protection locked="0"/>
    </xf>
    <xf numFmtId="0" fontId="2" fillId="5" borderId="26" xfId="0" applyFont="1" applyFill="1" applyBorder="1"/>
    <xf numFmtId="0" fontId="2" fillId="5" borderId="27" xfId="0" applyFont="1" applyFill="1" applyBorder="1"/>
    <xf numFmtId="0" fontId="2" fillId="5" borderId="28" xfId="0" applyFont="1" applyFill="1" applyBorder="1"/>
    <xf numFmtId="0" fontId="2" fillId="5" borderId="29" xfId="0" applyFont="1" applyFill="1" applyBorder="1"/>
    <xf numFmtId="0" fontId="2" fillId="5" borderId="30" xfId="0" applyFont="1" applyFill="1" applyBorder="1"/>
    <xf numFmtId="0" fontId="2" fillId="5" borderId="35" xfId="0" applyFont="1" applyFill="1" applyBorder="1"/>
    <xf numFmtId="0" fontId="2" fillId="5" borderId="36" xfId="0" applyFont="1" applyFill="1" applyBorder="1"/>
    <xf numFmtId="0" fontId="2" fillId="5" borderId="37" xfId="0" applyFont="1" applyFill="1" applyBorder="1"/>
    <xf numFmtId="0" fontId="2" fillId="2" borderId="25" xfId="0" applyFont="1" applyFill="1" applyBorder="1" applyAlignment="1" applyProtection="1">
      <alignment horizontal="left" vertical="center" wrapText="1"/>
      <protection locked="0"/>
    </xf>
    <xf numFmtId="0" fontId="2" fillId="2" borderId="26" xfId="0" applyFont="1" applyFill="1" applyBorder="1" applyAlignment="1" applyProtection="1">
      <alignment horizontal="left" vertical="center" wrapText="1"/>
      <protection locked="0"/>
    </xf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0" fillId="5" borderId="25" xfId="0" applyFont="1" applyFill="1" applyBorder="1" applyAlignment="1">
      <alignment horizontal="left" vertical="center" wrapText="1"/>
    </xf>
    <xf numFmtId="0" fontId="20" fillId="5" borderId="26" xfId="0" applyFont="1" applyFill="1" applyBorder="1" applyAlignment="1">
      <alignment horizontal="left" vertical="center" wrapText="1"/>
    </xf>
    <xf numFmtId="0" fontId="20" fillId="5" borderId="35" xfId="0" applyFont="1" applyFill="1" applyBorder="1" applyAlignment="1">
      <alignment horizontal="left" vertical="center"/>
    </xf>
    <xf numFmtId="0" fontId="20" fillId="5" borderId="36" xfId="0" applyFont="1" applyFill="1" applyBorder="1" applyAlignment="1">
      <alignment horizontal="left" vertical="center"/>
    </xf>
    <xf numFmtId="0" fontId="20" fillId="5" borderId="37" xfId="0" applyFont="1" applyFill="1" applyBorder="1" applyAlignment="1">
      <alignment horizontal="left" vertical="center"/>
    </xf>
    <xf numFmtId="0" fontId="20" fillId="2" borderId="29" xfId="0" applyFont="1" applyFill="1" applyBorder="1" applyAlignment="1">
      <alignment horizontal="left" vertical="center" wrapText="1"/>
    </xf>
    <xf numFmtId="0" fontId="20" fillId="2" borderId="30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 applyProtection="1">
      <alignment horizontal="left" vertical="center" wrapText="1"/>
      <protection locked="0"/>
    </xf>
    <xf numFmtId="0" fontId="2" fillId="2" borderId="28" xfId="0" applyFont="1" applyFill="1" applyBorder="1" applyAlignment="1" applyProtection="1">
      <alignment horizontal="left" vertical="center" wrapText="1"/>
      <protection locked="0"/>
    </xf>
    <xf numFmtId="0" fontId="2" fillId="2" borderId="29" xfId="0" applyFont="1" applyFill="1" applyBorder="1" applyAlignment="1" applyProtection="1">
      <alignment horizontal="left" vertical="center" wrapText="1"/>
      <protection locked="0"/>
    </xf>
    <xf numFmtId="0" fontId="2" fillId="5" borderId="31" xfId="0" applyFont="1" applyFill="1" applyBorder="1"/>
    <xf numFmtId="0" fontId="2" fillId="5" borderId="32" xfId="0" applyFont="1" applyFill="1" applyBorder="1"/>
    <xf numFmtId="0" fontId="2" fillId="5" borderId="33" xfId="0" applyFont="1" applyFill="1" applyBorder="1"/>
    <xf numFmtId="0" fontId="2" fillId="5" borderId="27" xfId="0" applyFont="1" applyFill="1" applyBorder="1" applyAlignment="1" applyProtection="1">
      <alignment horizontal="left" vertical="center" wrapText="1"/>
      <protection locked="0"/>
    </xf>
    <xf numFmtId="0" fontId="2" fillId="5" borderId="28" xfId="0" applyFont="1" applyFill="1" applyBorder="1" applyAlignment="1" applyProtection="1">
      <alignment horizontal="left" vertical="center" wrapText="1"/>
      <protection locked="0"/>
    </xf>
    <xf numFmtId="0" fontId="2" fillId="5" borderId="29" xfId="0" applyFont="1" applyFill="1" applyBorder="1" applyAlignment="1" applyProtection="1">
      <alignment horizontal="left" vertical="center" wrapText="1"/>
      <protection locked="0"/>
    </xf>
    <xf numFmtId="0" fontId="20" fillId="3" borderId="0" xfId="0" applyFont="1" applyFill="1" applyAlignment="1" applyProtection="1">
      <alignment horizontal="left" vertical="center"/>
      <protection locked="0"/>
    </xf>
    <xf numFmtId="164" fontId="20" fillId="3" borderId="0" xfId="0" applyNumberFormat="1" applyFont="1" applyFill="1" applyAlignment="1" applyProtection="1">
      <alignment horizontal="left" vertical="center"/>
      <protection locked="0"/>
    </xf>
    <xf numFmtId="0" fontId="20" fillId="5" borderId="25" xfId="0" applyFont="1" applyFill="1" applyBorder="1" applyAlignment="1" applyProtection="1">
      <alignment horizontal="left" vertical="center"/>
      <protection locked="0"/>
    </xf>
    <xf numFmtId="0" fontId="20" fillId="5" borderId="26" xfId="0" applyFont="1" applyFill="1" applyBorder="1" applyAlignment="1" applyProtection="1">
      <alignment horizontal="left" vertical="center"/>
      <protection locked="0"/>
    </xf>
    <xf numFmtId="0" fontId="20" fillId="5" borderId="27" xfId="0" applyFont="1" applyFill="1" applyBorder="1" applyAlignment="1" applyProtection="1">
      <alignment horizontal="left" vertical="center"/>
      <protection locked="0"/>
    </xf>
    <xf numFmtId="0" fontId="20" fillId="5" borderId="28" xfId="0" applyFont="1" applyFill="1" applyBorder="1" applyAlignment="1" applyProtection="1">
      <alignment horizontal="left" vertical="center"/>
      <protection locked="0"/>
    </xf>
    <xf numFmtId="0" fontId="20" fillId="5" borderId="29" xfId="0" applyFont="1" applyFill="1" applyBorder="1" applyAlignment="1" applyProtection="1">
      <alignment horizontal="left" vertical="center"/>
      <protection locked="0"/>
    </xf>
    <xf numFmtId="0" fontId="20" fillId="5" borderId="30" xfId="0" applyFont="1" applyFill="1" applyBorder="1" applyAlignment="1" applyProtection="1">
      <alignment horizontal="left" vertical="center"/>
      <protection locked="0"/>
    </xf>
    <xf numFmtId="0" fontId="20" fillId="5" borderId="31" xfId="0" applyFont="1" applyFill="1" applyBorder="1" applyAlignment="1" applyProtection="1">
      <alignment horizontal="left" vertical="center"/>
      <protection locked="0"/>
    </xf>
    <xf numFmtId="0" fontId="20" fillId="5" borderId="32" xfId="0" applyFont="1" applyFill="1" applyBorder="1" applyAlignment="1" applyProtection="1">
      <alignment horizontal="left" vertical="center"/>
      <protection locked="0"/>
    </xf>
    <xf numFmtId="0" fontId="20" fillId="5" borderId="33" xfId="0" applyFont="1" applyFill="1" applyBorder="1" applyAlignment="1" applyProtection="1">
      <alignment horizontal="left" vertical="center"/>
      <protection locked="0"/>
    </xf>
    <xf numFmtId="0" fontId="2" fillId="5" borderId="30" xfId="0" applyFont="1" applyFill="1" applyBorder="1" applyAlignment="1" applyProtection="1">
      <alignment horizontal="left" vertical="center" wrapText="1"/>
      <protection locked="0"/>
    </xf>
    <xf numFmtId="0" fontId="2" fillId="2" borderId="30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9" xfId="0" applyBorder="1"/>
    <xf numFmtId="0" fontId="1" fillId="0" borderId="0" xfId="0" applyFont="1"/>
    <xf numFmtId="0" fontId="20" fillId="3" borderId="2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20" fillId="3" borderId="2" xfId="0" applyFont="1" applyFill="1" applyBorder="1" applyAlignment="1">
      <alignment horizontal="left" vertical="center"/>
    </xf>
    <xf numFmtId="0" fontId="20" fillId="3" borderId="34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 wrapText="1"/>
    </xf>
    <xf numFmtId="0" fontId="20" fillId="3" borderId="2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9" fillId="2" borderId="34" xfId="0" applyFont="1" applyFill="1" applyBorder="1" applyAlignment="1" applyProtection="1">
      <alignment horizontal="left" vertical="center"/>
      <protection locked="0"/>
    </xf>
    <xf numFmtId="0" fontId="9" fillId="2" borderId="2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0" fontId="24" fillId="6" borderId="45" xfId="0" applyFont="1" applyFill="1" applyBorder="1" applyAlignment="1">
      <alignment vertical="top" wrapText="1"/>
    </xf>
    <xf numFmtId="0" fontId="25" fillId="7" borderId="45" xfId="0" applyFont="1" applyFill="1" applyBorder="1" applyAlignment="1">
      <alignment vertical="top" wrapText="1"/>
    </xf>
    <xf numFmtId="0" fontId="25" fillId="0" borderId="45" xfId="0" applyFont="1" applyBorder="1" applyAlignment="1">
      <alignment vertical="top" wrapText="1"/>
    </xf>
    <xf numFmtId="0" fontId="24" fillId="0" borderId="0" xfId="0" applyFont="1"/>
    <xf numFmtId="0" fontId="25" fillId="0" borderId="0" xfId="0" applyFont="1" applyAlignment="1">
      <alignment vertical="top" wrapText="1"/>
    </xf>
    <xf numFmtId="0" fontId="25" fillId="7" borderId="46" xfId="0" applyFont="1" applyFill="1" applyBorder="1" applyAlignment="1">
      <alignment vertical="top" wrapText="1"/>
    </xf>
    <xf numFmtId="0" fontId="7" fillId="2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0" fontId="7" fillId="2" borderId="0" xfId="0" applyFont="1" applyFill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center" vertical="center" textRotation="90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textRotation="90" wrapText="1"/>
      <protection locked="0"/>
    </xf>
    <xf numFmtId="0" fontId="2" fillId="3" borderId="1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1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0" xfId="0"/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23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13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Protection="1">
      <protection locked="0"/>
    </xf>
    <xf numFmtId="0" fontId="0" fillId="0" borderId="0" xfId="0" applyAlignment="1">
      <alignment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Protection="1">
      <protection locked="0"/>
    </xf>
    <xf numFmtId="0" fontId="10" fillId="2" borderId="1" xfId="0" applyFont="1" applyFill="1" applyBorder="1" applyAlignment="1" applyProtection="1">
      <alignment horizontal="center" vertical="top"/>
      <protection locked="0"/>
    </xf>
    <xf numFmtId="0" fontId="11" fillId="2" borderId="0" xfId="0" applyFont="1" applyFill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shrinkToFit="1"/>
      <protection locked="0"/>
    </xf>
    <xf numFmtId="0" fontId="23" fillId="2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top" shrinkToFi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Alignment="1" applyProtection="1">
      <alignment horizontal="left" vertical="top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0" fillId="0" borderId="39" xfId="0" applyBorder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0" fillId="0" borderId="23" xfId="0" applyBorder="1" applyProtection="1"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41" xfId="0" applyBorder="1" applyProtection="1"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textRotation="90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8" xfId="0" applyBorder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16" fillId="0" borderId="2" xfId="0" applyFont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 textRotation="90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textRotation="90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>
      <alignment horizontal="left" vertical="center" wrapText="1"/>
    </xf>
    <xf numFmtId="0" fontId="0" fillId="0" borderId="42" xfId="0" applyBorder="1"/>
    <xf numFmtId="0" fontId="0" fillId="0" borderId="43" xfId="0" applyBorder="1"/>
    <xf numFmtId="0" fontId="2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18" xfId="0" applyFont="1" applyFill="1" applyBorder="1" applyAlignment="1">
      <alignment horizontal="center" vertical="center" wrapText="1"/>
    </xf>
    <xf numFmtId="0" fontId="0" fillId="0" borderId="44" xfId="0" applyBorder="1"/>
    <xf numFmtId="0" fontId="2" fillId="2" borderId="0" xfId="0" applyFont="1" applyFill="1" applyAlignment="1">
      <alignment horizontal="left" vertical="center"/>
    </xf>
    <xf numFmtId="0" fontId="2" fillId="0" borderId="0" xfId="0" applyFont="1"/>
    <xf numFmtId="0" fontId="2" fillId="3" borderId="17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1" fillId="4" borderId="23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>
      <alignment horizontal="left" vertical="center" wrapText="1"/>
    </xf>
    <xf numFmtId="0" fontId="0" fillId="0" borderId="15" xfId="0" applyBorder="1"/>
    <xf numFmtId="0" fontId="2" fillId="3" borderId="0" xfId="0" applyFont="1" applyFill="1" applyAlignment="1">
      <alignment horizontal="left" vertical="center"/>
    </xf>
    <xf numFmtId="0" fontId="0" fillId="0" borderId="0" xfId="0"/>
    <xf numFmtId="0" fontId="22" fillId="0" borderId="0" xfId="0" applyFont="1" applyAlignment="1">
      <alignment horizontal="center" vertical="center"/>
    </xf>
    <xf numFmtId="0" fontId="21" fillId="6" borderId="0" xfId="0" applyFont="1" applyFill="1" applyAlignment="1">
      <alignment vertical="center" wrapText="1"/>
    </xf>
    <xf numFmtId="0" fontId="25" fillId="0" borderId="46" xfId="0" applyFont="1" applyBorder="1" applyAlignment="1">
      <alignment vertical="top" wrapText="1"/>
    </xf>
    <xf numFmtId="0" fontId="0" fillId="0" borderId="46" xfId="0" applyBorder="1"/>
    <xf numFmtId="0" fontId="26" fillId="0" borderId="0" xfId="0" applyFont="1" applyAlignment="1">
      <alignment wrapText="1"/>
    </xf>
    <xf numFmtId="0" fontId="25" fillId="0" borderId="46" xfId="0" applyFont="1" applyBorder="1" applyAlignment="1">
      <alignment horizontal="left" vertical="top" wrapText="1"/>
    </xf>
    <xf numFmtId="0" fontId="27" fillId="0" borderId="46" xfId="0" applyFont="1" applyBorder="1" applyAlignment="1">
      <alignment vertical="top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190499</xdr:colOff>
      <xdr:row>0</xdr:row>
      <xdr:rowOff>0</xdr:rowOff>
    </xdr:from>
    <xdr:to>
      <xdr:col>35</xdr:col>
      <xdr:colOff>104774</xdr:colOff>
      <xdr:row>4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2599" y="0"/>
          <a:ext cx="5819775" cy="7715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42</xdr:col>
      <xdr:colOff>104775</xdr:colOff>
      <xdr:row>1</xdr:row>
      <xdr:rowOff>76200</xdr:rowOff>
    </xdr:from>
    <xdr:to>
      <xdr:col>46</xdr:col>
      <xdr:colOff>4445</xdr:colOff>
      <xdr:row>4</xdr:row>
      <xdr:rowOff>276225</xdr:rowOff>
    </xdr:to>
    <xdr:pic>
      <xdr:nvPicPr>
        <xdr:cNvPr id="3" name="Рисунок 2" descr="Изображение выглядит как беспозвоночное, гребневик&#10;&#10;Автоматически созданное описание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905875" y="342900"/>
          <a:ext cx="661670" cy="6858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35</xdr:col>
      <xdr:colOff>85723</xdr:colOff>
      <xdr:row>1</xdr:row>
      <xdr:rowOff>58</xdr:rowOff>
    </xdr:from>
    <xdr:to>
      <xdr:col>44</xdr:col>
      <xdr:colOff>161923</xdr:colOff>
      <xdr:row>9</xdr:row>
      <xdr:rowOff>95308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011284">
          <a:off x="7553323" y="266758"/>
          <a:ext cx="1790700" cy="1790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5"/>
  <sheetViews>
    <sheetView tabSelected="1" zoomScaleNormal="100" workbookViewId="0">
      <selection activeCell="S43" sqref="S43"/>
    </sheetView>
  </sheetViews>
  <sheetFormatPr defaultColWidth="14.6640625" defaultRowHeight="13.5" customHeight="1" x14ac:dyDescent="0.15"/>
  <cols>
    <col min="1" max="2" width="3.33203125" style="184" customWidth="1"/>
    <col min="3" max="3" width="10.6640625" style="184" customWidth="1"/>
    <col min="4" max="4" width="10" style="184" customWidth="1"/>
    <col min="5" max="48" width="3.33203125" style="184" customWidth="1"/>
    <col min="49" max="257" width="14.6640625" style="184" customWidth="1"/>
  </cols>
  <sheetData>
    <row r="1" spans="1:48" ht="21" customHeight="1" x14ac:dyDescent="0.15">
      <c r="D1" s="1"/>
      <c r="E1" s="1"/>
      <c r="F1" s="1"/>
      <c r="G1" s="218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21" t="s">
        <v>0</v>
      </c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</row>
    <row r="2" spans="1:48" ht="17.25" customHeight="1" x14ac:dyDescent="0.15">
      <c r="D2" s="1"/>
      <c r="E2" s="1"/>
      <c r="F2" s="1"/>
      <c r="AF2" s="218" t="s">
        <v>1</v>
      </c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</row>
    <row r="3" spans="1:48" ht="3.75" customHeight="1" x14ac:dyDescent="0.15">
      <c r="A3" s="1"/>
      <c r="B3" s="1"/>
      <c r="C3" s="1"/>
      <c r="D3" s="1"/>
      <c r="E3" s="1"/>
      <c r="F3" s="1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2"/>
      <c r="AS3" s="2"/>
      <c r="AT3" s="168"/>
      <c r="AU3" s="2"/>
      <c r="AV3" s="2"/>
    </row>
    <row r="4" spans="1:48" ht="17.25" customHeight="1" x14ac:dyDescent="0.15">
      <c r="D4" s="1"/>
      <c r="E4" s="1"/>
      <c r="F4" s="1"/>
      <c r="AF4" s="218" t="s">
        <v>2</v>
      </c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</row>
    <row r="5" spans="1:48" ht="32.25" customHeight="1" x14ac:dyDescent="0.25">
      <c r="A5" s="226" t="s">
        <v>3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AF5" s="222">
        <v>46238</v>
      </c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</row>
    <row r="6" spans="1:48" ht="8.25" customHeight="1" x14ac:dyDescent="0.15">
      <c r="A6" s="233" t="s">
        <v>4</v>
      </c>
      <c r="B6" s="209"/>
      <c r="C6" s="209"/>
      <c r="D6" s="225" t="s">
        <v>5</v>
      </c>
      <c r="E6" s="209"/>
      <c r="F6" s="209"/>
      <c r="G6" s="209"/>
      <c r="H6" s="209"/>
      <c r="I6" s="209"/>
      <c r="J6" s="209"/>
      <c r="K6" s="209"/>
      <c r="L6" s="209"/>
      <c r="AF6" s="235" t="s">
        <v>6</v>
      </c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</row>
    <row r="7" spans="1:48" ht="8.25" customHeight="1" x14ac:dyDescent="0.15">
      <c r="A7" s="209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</row>
    <row r="8" spans="1:48" ht="8.25" customHeight="1" x14ac:dyDescent="0.15">
      <c r="D8" s="1"/>
      <c r="E8" s="1"/>
      <c r="F8" s="1"/>
    </row>
    <row r="9" spans="1:48" ht="38.25" customHeight="1" x14ac:dyDescent="0.15">
      <c r="A9" s="220" t="s">
        <v>7</v>
      </c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</row>
    <row r="10" spans="1:48" ht="13.5" customHeight="1" x14ac:dyDescent="0.15">
      <c r="A10" s="219" t="s">
        <v>8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09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</row>
    <row r="11" spans="1:48" ht="17.25" customHeight="1" x14ac:dyDescent="0.2">
      <c r="A11" s="236" t="s">
        <v>9</v>
      </c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</row>
    <row r="12" spans="1:48" ht="18.75" customHeight="1" x14ac:dyDescent="0.15">
      <c r="A12" s="232" t="s">
        <v>10</v>
      </c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</row>
    <row r="13" spans="1:48" ht="26.25" customHeight="1" x14ac:dyDescent="0.15">
      <c r="A13" s="210" t="s">
        <v>11</v>
      </c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</row>
    <row r="14" spans="1:48" ht="17.25" customHeight="1" x14ac:dyDescent="0.15">
      <c r="A14" s="223" t="s">
        <v>12</v>
      </c>
      <c r="B14" s="214"/>
      <c r="C14" s="214"/>
      <c r="D14" s="214"/>
      <c r="E14" s="214"/>
      <c r="F14" s="1"/>
      <c r="G14" s="223" t="s">
        <v>13</v>
      </c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</row>
    <row r="15" spans="1:48" ht="19.5" customHeight="1" x14ac:dyDescent="0.15">
      <c r="A15" s="208" t="s">
        <v>14</v>
      </c>
      <c r="B15" s="209"/>
      <c r="C15" s="209"/>
      <c r="D15" s="209"/>
      <c r="E15" s="209"/>
      <c r="F15" s="209"/>
      <c r="G15" s="208" t="s">
        <v>15</v>
      </c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3"/>
    </row>
    <row r="16" spans="1:48" ht="19.5" customHeight="1" x14ac:dyDescent="0.15">
      <c r="A16" s="212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P16" s="230" t="s">
        <v>16</v>
      </c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</row>
    <row r="17" spans="1:48" ht="18" customHeight="1" x14ac:dyDescent="0.15">
      <c r="A17" s="163"/>
      <c r="E17" s="4"/>
      <c r="O17" s="164"/>
      <c r="P17" s="224" t="s">
        <v>17</v>
      </c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</row>
    <row r="18" spans="1:48" ht="13.5" customHeight="1" x14ac:dyDescent="0.15">
      <c r="A18" s="224"/>
      <c r="B18" s="209"/>
      <c r="C18" s="209"/>
      <c r="D18" s="209"/>
      <c r="E18" s="209"/>
      <c r="F18" s="209"/>
      <c r="G18" s="209"/>
      <c r="H18" s="209"/>
      <c r="I18" s="209"/>
    </row>
    <row r="19" spans="1:48" ht="15" customHeight="1" x14ac:dyDescent="0.15">
      <c r="A19" s="234" t="s">
        <v>18</v>
      </c>
      <c r="B19" s="209"/>
      <c r="C19" s="209"/>
      <c r="D19" s="209"/>
      <c r="E19" s="209"/>
      <c r="F19" s="209"/>
      <c r="G19" s="213" t="s">
        <v>19</v>
      </c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</row>
    <row r="20" spans="1:48" ht="13.5" hidden="1" customHeight="1" x14ac:dyDescent="0.15">
      <c r="A20" s="165"/>
      <c r="G20" s="213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</row>
    <row r="21" spans="1:48" ht="13.5" hidden="1" customHeight="1" x14ac:dyDescent="0.15">
      <c r="A21" s="165"/>
      <c r="G21" s="229" t="s">
        <v>20</v>
      </c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</row>
    <row r="22" spans="1:48" ht="13.5" hidden="1" customHeight="1" x14ac:dyDescent="0.15">
      <c r="A22" s="165"/>
      <c r="G22" s="213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</row>
    <row r="23" spans="1:48" ht="13.5" hidden="1" customHeight="1" x14ac:dyDescent="0.15">
      <c r="A23" s="165"/>
      <c r="G23" s="213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</row>
    <row r="24" spans="1:48" ht="13.5" hidden="1" customHeight="1" x14ac:dyDescent="0.15">
      <c r="A24" s="165"/>
      <c r="G24" s="213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</row>
    <row r="25" spans="1:48" ht="13.5" hidden="1" customHeight="1" x14ac:dyDescent="0.15">
      <c r="A25" s="165"/>
      <c r="G25" s="213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</row>
    <row r="26" spans="1:48" ht="13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6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3"/>
      <c r="AS26" s="3"/>
      <c r="AT26" s="1"/>
      <c r="AU26" s="3"/>
      <c r="AV26" s="3"/>
    </row>
    <row r="27" spans="1:48" ht="17.25" customHeight="1" x14ac:dyDescent="0.15">
      <c r="A27" s="212" t="s">
        <v>21</v>
      </c>
      <c r="B27" s="209"/>
      <c r="C27" s="209"/>
      <c r="D27" s="209"/>
      <c r="E27" s="209"/>
      <c r="F27" s="209"/>
      <c r="G27" s="215" t="s">
        <v>22</v>
      </c>
      <c r="H27" s="214"/>
      <c r="I27" s="214"/>
      <c r="J27" s="214"/>
      <c r="K27" s="214"/>
      <c r="L27" s="214"/>
      <c r="M27" s="214"/>
      <c r="N27" s="214"/>
      <c r="O27" s="1"/>
      <c r="P27" s="212" t="s">
        <v>23</v>
      </c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28"/>
      <c r="AD27" s="214"/>
      <c r="AE27" s="214"/>
      <c r="AF27" s="214"/>
      <c r="AG27" s="214"/>
      <c r="AH27" s="1"/>
      <c r="AI27" s="212"/>
      <c r="AJ27" s="209"/>
      <c r="AK27" s="209"/>
      <c r="AL27" s="209"/>
      <c r="AM27" s="209"/>
      <c r="AN27" s="209"/>
      <c r="AO27" s="209"/>
      <c r="AP27" s="209"/>
      <c r="AQ27" s="209"/>
      <c r="AR27" s="209"/>
      <c r="AS27" s="215"/>
      <c r="AT27" s="214"/>
      <c r="AU27" s="214"/>
      <c r="AV27" s="214"/>
    </row>
    <row r="28" spans="1:48" ht="13.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3"/>
      <c r="AS28" s="3"/>
      <c r="AT28" s="1"/>
      <c r="AU28" s="3"/>
      <c r="AV28" s="3"/>
    </row>
    <row r="29" spans="1:48" ht="18.75" customHeight="1" x14ac:dyDescent="0.15">
      <c r="A29" s="212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27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</row>
    <row r="30" spans="1:48" ht="13.5" customHeight="1" x14ac:dyDescent="0.15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217"/>
      <c r="V30" s="209"/>
      <c r="W30" s="209"/>
      <c r="X30" s="209"/>
      <c r="Y30" s="209"/>
      <c r="Z30" s="209"/>
      <c r="AA30" s="209"/>
      <c r="AB30" s="209"/>
      <c r="AC30" s="209"/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</row>
    <row r="31" spans="1:48" ht="7.5" customHeight="1" x14ac:dyDescent="0.15"/>
    <row r="32" spans="1:48" ht="13.5" customHeight="1" x14ac:dyDescent="0.15">
      <c r="A32" s="212" t="s">
        <v>24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16" t="s">
        <v>25</v>
      </c>
      <c r="M32" s="209"/>
      <c r="N32" s="231" t="s">
        <v>26</v>
      </c>
      <c r="O32" s="214"/>
      <c r="P32" s="214"/>
      <c r="Q32" s="214"/>
      <c r="R32" s="214"/>
      <c r="S32" s="216" t="s">
        <v>27</v>
      </c>
      <c r="T32" s="209"/>
      <c r="U32" s="223" t="s">
        <v>28</v>
      </c>
      <c r="V32" s="214"/>
      <c r="W32" s="214"/>
      <c r="X32" s="214"/>
      <c r="Y32" s="214"/>
      <c r="Z32" s="214"/>
    </row>
    <row r="34" spans="1:257" ht="15" customHeight="1" x14ac:dyDescent="0.15">
      <c r="A34" s="211" t="s">
        <v>29</v>
      </c>
      <c r="B34" s="206"/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7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257" ht="30" customHeight="1" x14ac:dyDescent="0.15">
      <c r="A35" s="205" t="s">
        <v>30</v>
      </c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7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257" ht="26.25" customHeight="1" x14ac:dyDescent="0.15">
      <c r="A36" s="205" t="s">
        <v>31</v>
      </c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7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257" ht="30" customHeight="1" x14ac:dyDescent="0.15">
      <c r="A37" s="205" t="s">
        <v>32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7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257" ht="30" customHeight="1" x14ac:dyDescent="0.15">
      <c r="A38" s="205" t="s">
        <v>33</v>
      </c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7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pans="1:257" ht="30" customHeight="1" x14ac:dyDescent="0.15">
      <c r="A39" s="205" t="s">
        <v>34</v>
      </c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7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pans="1:257" ht="15" customHeight="1" thickBot="1" x14ac:dyDescent="0.2">
      <c r="A40" s="205" t="s">
        <v>35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7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257" s="197" customFormat="1" ht="15" customHeight="1" thickBot="1" x14ac:dyDescent="0.2">
      <c r="A41" s="145" t="s">
        <v>393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6"/>
      <c r="AA41" s="202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5"/>
      <c r="AU41" s="5"/>
      <c r="AV41" s="5"/>
      <c r="AW41" s="196"/>
      <c r="AX41" s="196"/>
      <c r="AY41" s="196"/>
      <c r="AZ41" s="196"/>
      <c r="BA41" s="196"/>
      <c r="BB41" s="196"/>
      <c r="BC41" s="196"/>
      <c r="BD41" s="196"/>
      <c r="BE41" s="196"/>
      <c r="BF41" s="196"/>
      <c r="BG41" s="196"/>
      <c r="BH41" s="196"/>
      <c r="BI41" s="196"/>
      <c r="BJ41" s="196"/>
      <c r="BK41" s="196"/>
      <c r="BL41" s="196"/>
      <c r="BM41" s="196"/>
      <c r="BN41" s="196"/>
      <c r="BO41" s="196"/>
      <c r="BP41" s="196"/>
      <c r="BQ41" s="196"/>
      <c r="BR41" s="196"/>
      <c r="BS41" s="196"/>
      <c r="BT41" s="196"/>
      <c r="BU41" s="196"/>
      <c r="BV41" s="196"/>
      <c r="BW41" s="196"/>
      <c r="BX41" s="196"/>
      <c r="BY41" s="196"/>
      <c r="BZ41" s="196"/>
      <c r="CA41" s="196"/>
      <c r="CB41" s="196"/>
      <c r="CC41" s="196"/>
      <c r="CD41" s="196"/>
      <c r="CE41" s="196"/>
      <c r="CF41" s="196"/>
      <c r="CG41" s="196"/>
      <c r="CH41" s="196"/>
      <c r="CI41" s="196"/>
      <c r="CJ41" s="196"/>
      <c r="CK41" s="196"/>
      <c r="CL41" s="196"/>
      <c r="CM41" s="196"/>
      <c r="CN41" s="196"/>
      <c r="CO41" s="196"/>
      <c r="CP41" s="196"/>
      <c r="CQ41" s="196"/>
      <c r="CR41" s="196"/>
      <c r="CS41" s="196"/>
      <c r="CT41" s="196"/>
      <c r="CU41" s="196"/>
      <c r="CV41" s="196"/>
      <c r="CW41" s="196"/>
      <c r="CX41" s="196"/>
      <c r="CY41" s="196"/>
      <c r="CZ41" s="196"/>
      <c r="DA41" s="196"/>
      <c r="DB41" s="196"/>
      <c r="DC41" s="196"/>
      <c r="DD41" s="196"/>
      <c r="DE41" s="196"/>
      <c r="DF41" s="196"/>
      <c r="DG41" s="196"/>
      <c r="DH41" s="196"/>
      <c r="DI41" s="196"/>
      <c r="DJ41" s="196"/>
      <c r="DK41" s="196"/>
      <c r="DL41" s="196"/>
      <c r="DM41" s="196"/>
      <c r="DN41" s="196"/>
      <c r="DO41" s="196"/>
      <c r="DP41" s="196"/>
      <c r="DQ41" s="196"/>
      <c r="DR41" s="196"/>
      <c r="DS41" s="196"/>
      <c r="DT41" s="196"/>
      <c r="DU41" s="196"/>
      <c r="DV41" s="196"/>
      <c r="DW41" s="196"/>
      <c r="DX41" s="196"/>
      <c r="DY41" s="196"/>
      <c r="DZ41" s="196"/>
      <c r="EA41" s="196"/>
      <c r="EB41" s="196"/>
      <c r="EC41" s="196"/>
      <c r="ED41" s="196"/>
      <c r="EE41" s="196"/>
      <c r="EF41" s="196"/>
      <c r="EG41" s="196"/>
      <c r="EH41" s="196"/>
      <c r="EI41" s="196"/>
      <c r="EJ41" s="196"/>
      <c r="EK41" s="196"/>
      <c r="EL41" s="196"/>
      <c r="EM41" s="196"/>
      <c r="EN41" s="196"/>
      <c r="EO41" s="196"/>
      <c r="EP41" s="196"/>
      <c r="EQ41" s="196"/>
      <c r="ER41" s="196"/>
      <c r="ES41" s="196"/>
      <c r="ET41" s="196"/>
      <c r="EU41" s="196"/>
      <c r="EV41" s="196"/>
      <c r="EW41" s="196"/>
      <c r="EX41" s="196"/>
      <c r="EY41" s="196"/>
      <c r="EZ41" s="196"/>
      <c r="FA41" s="196"/>
      <c r="FB41" s="196"/>
      <c r="FC41" s="196"/>
      <c r="FD41" s="196"/>
      <c r="FE41" s="196"/>
      <c r="FF41" s="196"/>
      <c r="FG41" s="196"/>
      <c r="FH41" s="196"/>
      <c r="FI41" s="196"/>
      <c r="FJ41" s="196"/>
      <c r="FK41" s="196"/>
      <c r="FL41" s="196"/>
      <c r="FM41" s="196"/>
      <c r="FN41" s="196"/>
      <c r="FO41" s="196"/>
      <c r="FP41" s="196"/>
      <c r="FQ41" s="196"/>
      <c r="FR41" s="196"/>
      <c r="FS41" s="196"/>
      <c r="FT41" s="196"/>
      <c r="FU41" s="196"/>
      <c r="FV41" s="196"/>
      <c r="FW41" s="196"/>
      <c r="FX41" s="196"/>
      <c r="FY41" s="196"/>
      <c r="FZ41" s="196"/>
      <c r="GA41" s="196"/>
      <c r="GB41" s="196"/>
      <c r="GC41" s="196"/>
      <c r="GD41" s="196"/>
      <c r="GE41" s="196"/>
      <c r="GF41" s="196"/>
      <c r="GG41" s="196"/>
      <c r="GH41" s="196"/>
      <c r="GI41" s="196"/>
      <c r="GJ41" s="196"/>
      <c r="GK41" s="196"/>
      <c r="GL41" s="196"/>
      <c r="GM41" s="196"/>
      <c r="GN41" s="196"/>
      <c r="GO41" s="196"/>
      <c r="GP41" s="196"/>
      <c r="GQ41" s="196"/>
      <c r="GR41" s="196"/>
      <c r="GS41" s="196"/>
      <c r="GT41" s="196"/>
      <c r="GU41" s="196"/>
      <c r="GV41" s="196"/>
      <c r="GW41" s="196"/>
      <c r="GX41" s="196"/>
      <c r="GY41" s="196"/>
      <c r="GZ41" s="196"/>
      <c r="HA41" s="196"/>
      <c r="HB41" s="196"/>
      <c r="HC41" s="196"/>
      <c r="HD41" s="196"/>
      <c r="HE41" s="196"/>
      <c r="HF41" s="196"/>
      <c r="HG41" s="196"/>
      <c r="HH41" s="196"/>
      <c r="HI41" s="196"/>
      <c r="HJ41" s="196"/>
      <c r="HK41" s="196"/>
      <c r="HL41" s="196"/>
      <c r="HM41" s="196"/>
      <c r="HN41" s="196"/>
      <c r="HO41" s="196"/>
      <c r="HP41" s="196"/>
      <c r="HQ41" s="196"/>
      <c r="HR41" s="196"/>
      <c r="HS41" s="196"/>
      <c r="HT41" s="196"/>
      <c r="HU41" s="196"/>
      <c r="HV41" s="196"/>
      <c r="HW41" s="196"/>
      <c r="HX41" s="196"/>
      <c r="HY41" s="196"/>
      <c r="HZ41" s="196"/>
      <c r="IA41" s="196"/>
      <c r="IB41" s="196"/>
      <c r="IC41" s="196"/>
      <c r="ID41" s="196"/>
      <c r="IE41" s="196"/>
      <c r="IF41" s="196"/>
      <c r="IG41" s="196"/>
      <c r="IH41" s="196"/>
      <c r="II41" s="196"/>
      <c r="IJ41" s="196"/>
      <c r="IK41" s="196"/>
      <c r="IL41" s="196"/>
      <c r="IM41" s="196"/>
      <c r="IN41" s="196"/>
      <c r="IO41" s="196"/>
      <c r="IP41" s="196"/>
      <c r="IQ41" s="196"/>
      <c r="IR41" s="196"/>
      <c r="IS41" s="196"/>
      <c r="IT41" s="196"/>
      <c r="IU41" s="196"/>
      <c r="IV41" s="196"/>
      <c r="IW41" s="196"/>
    </row>
    <row r="42" spans="1:257" s="199" customFormat="1" ht="15" customHeight="1" x14ac:dyDescent="0.15">
      <c r="A42" s="145" t="s">
        <v>401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204"/>
      <c r="AA42" s="202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5"/>
      <c r="AU42" s="5"/>
      <c r="AV42" s="5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198"/>
      <c r="CF42" s="198"/>
      <c r="CG42" s="198"/>
      <c r="CH42" s="198"/>
      <c r="CI42" s="198"/>
      <c r="CJ42" s="198"/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  <c r="CV42" s="198"/>
      <c r="CW42" s="198"/>
      <c r="CX42" s="198"/>
      <c r="CY42" s="198"/>
      <c r="CZ42" s="198"/>
      <c r="DA42" s="198"/>
      <c r="DB42" s="198"/>
      <c r="DC42" s="198"/>
      <c r="DD42" s="198"/>
      <c r="DE42" s="198"/>
      <c r="DF42" s="198"/>
      <c r="DG42" s="198"/>
      <c r="DH42" s="198"/>
      <c r="DI42" s="198"/>
      <c r="DJ42" s="198"/>
      <c r="DK42" s="198"/>
      <c r="DL42" s="198"/>
      <c r="DM42" s="198"/>
      <c r="DN42" s="198"/>
      <c r="DO42" s="198"/>
      <c r="DP42" s="198"/>
      <c r="DQ42" s="198"/>
      <c r="DR42" s="198"/>
      <c r="DS42" s="198"/>
      <c r="DT42" s="198"/>
      <c r="DU42" s="198"/>
      <c r="DV42" s="198"/>
      <c r="DW42" s="198"/>
      <c r="DX42" s="198"/>
      <c r="DY42" s="198"/>
      <c r="DZ42" s="198"/>
      <c r="EA42" s="198"/>
      <c r="EB42" s="198"/>
      <c r="EC42" s="198"/>
      <c r="ED42" s="198"/>
      <c r="EE42" s="198"/>
      <c r="EF42" s="198"/>
      <c r="EG42" s="198"/>
      <c r="EH42" s="198"/>
      <c r="EI42" s="198"/>
      <c r="EJ42" s="198"/>
      <c r="EK42" s="198"/>
      <c r="EL42" s="198"/>
      <c r="EM42" s="198"/>
      <c r="EN42" s="198"/>
      <c r="EO42" s="198"/>
      <c r="EP42" s="198"/>
      <c r="EQ42" s="198"/>
      <c r="ER42" s="198"/>
      <c r="ES42" s="198"/>
      <c r="ET42" s="198"/>
      <c r="EU42" s="198"/>
      <c r="EV42" s="198"/>
      <c r="EW42" s="198"/>
      <c r="EX42" s="198"/>
      <c r="EY42" s="198"/>
      <c r="EZ42" s="198"/>
      <c r="FA42" s="198"/>
      <c r="FB42" s="198"/>
      <c r="FC42" s="198"/>
      <c r="FD42" s="198"/>
      <c r="FE42" s="198"/>
      <c r="FF42" s="198"/>
      <c r="FG42" s="198"/>
      <c r="FH42" s="198"/>
      <c r="FI42" s="198"/>
      <c r="FJ42" s="198"/>
      <c r="FK42" s="198"/>
      <c r="FL42" s="198"/>
      <c r="FM42" s="198"/>
      <c r="FN42" s="198"/>
      <c r="FO42" s="198"/>
      <c r="FP42" s="198"/>
      <c r="FQ42" s="198"/>
      <c r="FR42" s="198"/>
      <c r="FS42" s="198"/>
      <c r="FT42" s="198"/>
      <c r="FU42" s="198"/>
      <c r="FV42" s="198"/>
      <c r="FW42" s="198"/>
      <c r="FX42" s="198"/>
      <c r="FY42" s="198"/>
      <c r="FZ42" s="198"/>
      <c r="GA42" s="198"/>
      <c r="GB42" s="198"/>
      <c r="GC42" s="198"/>
      <c r="GD42" s="198"/>
      <c r="GE42" s="198"/>
      <c r="GF42" s="198"/>
      <c r="GG42" s="198"/>
      <c r="GH42" s="198"/>
      <c r="GI42" s="198"/>
      <c r="GJ42" s="198"/>
      <c r="GK42" s="198"/>
      <c r="GL42" s="198"/>
      <c r="GM42" s="198"/>
      <c r="GN42" s="198"/>
      <c r="GO42" s="198"/>
      <c r="GP42" s="198"/>
      <c r="GQ42" s="198"/>
      <c r="GR42" s="198"/>
      <c r="GS42" s="198"/>
      <c r="GT42" s="198"/>
      <c r="GU42" s="198"/>
      <c r="GV42" s="198"/>
      <c r="GW42" s="198"/>
      <c r="GX42" s="198"/>
      <c r="GY42" s="198"/>
      <c r="GZ42" s="198"/>
      <c r="HA42" s="198"/>
      <c r="HB42" s="198"/>
      <c r="HC42" s="198"/>
      <c r="HD42" s="198"/>
      <c r="HE42" s="198"/>
      <c r="HF42" s="198"/>
      <c r="HG42" s="198"/>
      <c r="HH42" s="198"/>
      <c r="HI42" s="198"/>
      <c r="HJ42" s="198"/>
      <c r="HK42" s="198"/>
      <c r="HL42" s="198"/>
      <c r="HM42" s="198"/>
      <c r="HN42" s="198"/>
      <c r="HO42" s="198"/>
      <c r="HP42" s="198"/>
      <c r="HQ42" s="198"/>
      <c r="HR42" s="198"/>
      <c r="HS42" s="198"/>
      <c r="HT42" s="198"/>
      <c r="HU42" s="198"/>
      <c r="HV42" s="198"/>
      <c r="HW42" s="198"/>
      <c r="HX42" s="198"/>
      <c r="HY42" s="198"/>
      <c r="HZ42" s="198"/>
      <c r="IA42" s="198"/>
      <c r="IB42" s="198"/>
      <c r="IC42" s="198"/>
      <c r="ID42" s="198"/>
      <c r="IE42" s="198"/>
      <c r="IF42" s="198"/>
      <c r="IG42" s="198"/>
      <c r="IH42" s="198"/>
      <c r="II42" s="198"/>
      <c r="IJ42" s="198"/>
      <c r="IK42" s="198"/>
      <c r="IL42" s="198"/>
      <c r="IM42" s="198"/>
      <c r="IN42" s="198"/>
      <c r="IO42" s="198"/>
      <c r="IP42" s="198"/>
      <c r="IQ42" s="198"/>
      <c r="IR42" s="198"/>
      <c r="IS42" s="198"/>
      <c r="IT42" s="198"/>
      <c r="IU42" s="198"/>
      <c r="IV42" s="198"/>
      <c r="IW42" s="198"/>
    </row>
    <row r="43" spans="1:257" s="197" customFormat="1" ht="21" customHeight="1" x14ac:dyDescent="0.15"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196"/>
      <c r="AX43" s="196"/>
      <c r="AY43" s="196"/>
      <c r="AZ43" s="196"/>
      <c r="BA43" s="196"/>
      <c r="BB43" s="196"/>
      <c r="BC43" s="196"/>
      <c r="BD43" s="196"/>
      <c r="BE43" s="196"/>
      <c r="BF43" s="196"/>
      <c r="BG43" s="196"/>
      <c r="BH43" s="196"/>
      <c r="BI43" s="196"/>
      <c r="BJ43" s="196"/>
      <c r="BK43" s="196"/>
      <c r="BL43" s="196"/>
      <c r="BM43" s="196"/>
      <c r="BN43" s="196"/>
      <c r="BO43" s="196"/>
      <c r="BP43" s="196"/>
      <c r="BQ43" s="196"/>
      <c r="BR43" s="196"/>
      <c r="BS43" s="196"/>
      <c r="BT43" s="196"/>
      <c r="BU43" s="196"/>
      <c r="BV43" s="196"/>
      <c r="BW43" s="196"/>
      <c r="BX43" s="196"/>
      <c r="BY43" s="196"/>
      <c r="BZ43" s="196"/>
      <c r="CA43" s="196"/>
      <c r="CB43" s="196"/>
      <c r="CC43" s="196"/>
      <c r="CD43" s="196"/>
      <c r="CE43" s="196"/>
      <c r="CF43" s="196"/>
      <c r="CG43" s="196"/>
      <c r="CH43" s="196"/>
      <c r="CI43" s="196"/>
      <c r="CJ43" s="196"/>
      <c r="CK43" s="196"/>
      <c r="CL43" s="196"/>
      <c r="CM43" s="196"/>
      <c r="CN43" s="196"/>
      <c r="CO43" s="196"/>
      <c r="CP43" s="196"/>
      <c r="CQ43" s="196"/>
      <c r="CR43" s="196"/>
      <c r="CS43" s="196"/>
      <c r="CT43" s="196"/>
      <c r="CU43" s="196"/>
      <c r="CV43" s="196"/>
      <c r="CW43" s="196"/>
      <c r="CX43" s="196"/>
      <c r="CY43" s="196"/>
      <c r="CZ43" s="196"/>
      <c r="DA43" s="196"/>
      <c r="DB43" s="196"/>
      <c r="DC43" s="196"/>
      <c r="DD43" s="196"/>
      <c r="DE43" s="196"/>
      <c r="DF43" s="196"/>
      <c r="DG43" s="196"/>
      <c r="DH43" s="196"/>
      <c r="DI43" s="196"/>
      <c r="DJ43" s="196"/>
      <c r="DK43" s="196"/>
      <c r="DL43" s="196"/>
      <c r="DM43" s="196"/>
      <c r="DN43" s="196"/>
      <c r="DO43" s="196"/>
      <c r="DP43" s="196"/>
      <c r="DQ43" s="196"/>
      <c r="DR43" s="196"/>
      <c r="DS43" s="196"/>
      <c r="DT43" s="196"/>
      <c r="DU43" s="196"/>
      <c r="DV43" s="196"/>
      <c r="DW43" s="196"/>
      <c r="DX43" s="196"/>
      <c r="DY43" s="196"/>
      <c r="DZ43" s="196"/>
      <c r="EA43" s="196"/>
      <c r="EB43" s="196"/>
      <c r="EC43" s="196"/>
      <c r="ED43" s="196"/>
      <c r="EE43" s="196"/>
      <c r="EF43" s="196"/>
      <c r="EG43" s="196"/>
      <c r="EH43" s="196"/>
      <c r="EI43" s="196"/>
      <c r="EJ43" s="196"/>
      <c r="EK43" s="196"/>
      <c r="EL43" s="196"/>
      <c r="EM43" s="196"/>
      <c r="EN43" s="196"/>
      <c r="EO43" s="196"/>
      <c r="EP43" s="196"/>
      <c r="EQ43" s="196"/>
      <c r="ER43" s="196"/>
      <c r="ES43" s="196"/>
      <c r="ET43" s="196"/>
      <c r="EU43" s="196"/>
      <c r="EV43" s="196"/>
      <c r="EW43" s="196"/>
      <c r="EX43" s="196"/>
      <c r="EY43" s="196"/>
      <c r="EZ43" s="196"/>
      <c r="FA43" s="196"/>
      <c r="FB43" s="196"/>
      <c r="FC43" s="196"/>
      <c r="FD43" s="196"/>
      <c r="FE43" s="196"/>
      <c r="FF43" s="196"/>
      <c r="FG43" s="196"/>
      <c r="FH43" s="196"/>
      <c r="FI43" s="196"/>
      <c r="FJ43" s="196"/>
      <c r="FK43" s="196"/>
      <c r="FL43" s="196"/>
      <c r="FM43" s="196"/>
      <c r="FN43" s="196"/>
      <c r="FO43" s="196"/>
      <c r="FP43" s="196"/>
      <c r="FQ43" s="196"/>
      <c r="FR43" s="196"/>
      <c r="FS43" s="196"/>
      <c r="FT43" s="196"/>
      <c r="FU43" s="196"/>
      <c r="FV43" s="196"/>
      <c r="FW43" s="196"/>
      <c r="FX43" s="196"/>
      <c r="FY43" s="196"/>
      <c r="FZ43" s="196"/>
      <c r="GA43" s="196"/>
      <c r="GB43" s="196"/>
      <c r="GC43" s="196"/>
      <c r="GD43" s="196"/>
      <c r="GE43" s="196"/>
      <c r="GF43" s="196"/>
      <c r="GG43" s="196"/>
      <c r="GH43" s="196"/>
      <c r="GI43" s="196"/>
      <c r="GJ43" s="196"/>
      <c r="GK43" s="196"/>
      <c r="GL43" s="196"/>
      <c r="GM43" s="196"/>
      <c r="GN43" s="196"/>
      <c r="GO43" s="196"/>
      <c r="GP43" s="196"/>
      <c r="GQ43" s="196"/>
      <c r="GR43" s="196"/>
      <c r="GS43" s="196"/>
      <c r="GT43" s="196"/>
      <c r="GU43" s="196"/>
      <c r="GV43" s="196"/>
      <c r="GW43" s="196"/>
      <c r="GX43" s="196"/>
      <c r="GY43" s="196"/>
      <c r="GZ43" s="196"/>
      <c r="HA43" s="196"/>
      <c r="HB43" s="196"/>
      <c r="HC43" s="196"/>
      <c r="HD43" s="196"/>
      <c r="HE43" s="196"/>
      <c r="HF43" s="196"/>
      <c r="HG43" s="196"/>
      <c r="HH43" s="196"/>
      <c r="HI43" s="196"/>
      <c r="HJ43" s="196"/>
      <c r="HK43" s="196"/>
      <c r="HL43" s="196"/>
      <c r="HM43" s="196"/>
      <c r="HN43" s="196"/>
      <c r="HO43" s="196"/>
      <c r="HP43" s="196"/>
      <c r="HQ43" s="196"/>
      <c r="HR43" s="196"/>
      <c r="HS43" s="196"/>
      <c r="HT43" s="196"/>
      <c r="HU43" s="196"/>
      <c r="HV43" s="196"/>
      <c r="HW43" s="196"/>
      <c r="HX43" s="196"/>
      <c r="HY43" s="196"/>
      <c r="HZ43" s="196"/>
      <c r="IA43" s="196"/>
      <c r="IB43" s="196"/>
      <c r="IC43" s="196"/>
      <c r="ID43" s="196"/>
      <c r="IE43" s="196"/>
      <c r="IF43" s="196"/>
      <c r="IG43" s="196"/>
      <c r="IH43" s="196"/>
      <c r="II43" s="196"/>
      <c r="IJ43" s="196"/>
      <c r="IK43" s="196"/>
      <c r="IL43" s="196"/>
      <c r="IM43" s="196"/>
      <c r="IN43" s="196"/>
      <c r="IO43" s="196"/>
      <c r="IP43" s="196"/>
      <c r="IQ43" s="196"/>
      <c r="IR43" s="196"/>
      <c r="IS43" s="196"/>
      <c r="IT43" s="196"/>
      <c r="IU43" s="196"/>
      <c r="IV43" s="196"/>
      <c r="IW43" s="196"/>
    </row>
    <row r="44" spans="1:257" s="197" customFormat="1" ht="15" customHeight="1" x14ac:dyDescent="0.15">
      <c r="A44" s="200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196"/>
      <c r="BO44" s="196"/>
      <c r="BP44" s="196"/>
      <c r="BQ44" s="196"/>
      <c r="BR44" s="196"/>
      <c r="BS44" s="196"/>
      <c r="BT44" s="196"/>
      <c r="BU44" s="196"/>
      <c r="BV44" s="196"/>
      <c r="BW44" s="196"/>
      <c r="BX44" s="196"/>
      <c r="BY44" s="196"/>
      <c r="BZ44" s="196"/>
      <c r="CA44" s="196"/>
      <c r="CB44" s="196"/>
      <c r="CC44" s="196"/>
      <c r="CD44" s="196"/>
      <c r="CE44" s="196"/>
      <c r="CF44" s="196"/>
      <c r="CG44" s="196"/>
      <c r="CH44" s="196"/>
      <c r="CI44" s="196"/>
      <c r="CJ44" s="196"/>
      <c r="CK44" s="196"/>
      <c r="CL44" s="196"/>
      <c r="CM44" s="196"/>
      <c r="CN44" s="196"/>
      <c r="CO44" s="196"/>
      <c r="CP44" s="196"/>
      <c r="CQ44" s="196"/>
      <c r="CR44" s="196"/>
      <c r="CS44" s="196"/>
      <c r="CT44" s="196"/>
      <c r="CU44" s="196"/>
      <c r="CV44" s="196"/>
      <c r="CW44" s="196"/>
      <c r="CX44" s="196"/>
      <c r="CY44" s="196"/>
      <c r="CZ44" s="196"/>
      <c r="DA44" s="196"/>
      <c r="DB44" s="196"/>
      <c r="DC44" s="196"/>
      <c r="DD44" s="196"/>
      <c r="DE44" s="196"/>
      <c r="DF44" s="196"/>
      <c r="DG44" s="196"/>
      <c r="DH44" s="196"/>
      <c r="DI44" s="196"/>
      <c r="DJ44" s="196"/>
      <c r="DK44" s="196"/>
      <c r="DL44" s="196"/>
      <c r="DM44" s="196"/>
      <c r="DN44" s="196"/>
      <c r="DO44" s="196"/>
      <c r="DP44" s="196"/>
      <c r="DQ44" s="196"/>
      <c r="DR44" s="196"/>
      <c r="DS44" s="196"/>
      <c r="DT44" s="196"/>
      <c r="DU44" s="196"/>
      <c r="DV44" s="196"/>
      <c r="DW44" s="196"/>
      <c r="DX44" s="196"/>
      <c r="DY44" s="196"/>
      <c r="DZ44" s="196"/>
      <c r="EA44" s="196"/>
      <c r="EB44" s="196"/>
      <c r="EC44" s="196"/>
      <c r="ED44" s="196"/>
      <c r="EE44" s="196"/>
      <c r="EF44" s="196"/>
      <c r="EG44" s="196"/>
      <c r="EH44" s="196"/>
      <c r="EI44" s="196"/>
      <c r="EJ44" s="196"/>
      <c r="EK44" s="196"/>
      <c r="EL44" s="196"/>
      <c r="EM44" s="196"/>
      <c r="EN44" s="196"/>
      <c r="EO44" s="196"/>
      <c r="EP44" s="196"/>
      <c r="EQ44" s="196"/>
      <c r="ER44" s="196"/>
      <c r="ES44" s="196"/>
      <c r="ET44" s="196"/>
      <c r="EU44" s="196"/>
      <c r="EV44" s="196"/>
      <c r="EW44" s="196"/>
      <c r="EX44" s="196"/>
      <c r="EY44" s="196"/>
      <c r="EZ44" s="196"/>
      <c r="FA44" s="196"/>
      <c r="FB44" s="196"/>
      <c r="FC44" s="196"/>
      <c r="FD44" s="196"/>
      <c r="FE44" s="196"/>
      <c r="FF44" s="196"/>
      <c r="FG44" s="196"/>
      <c r="FH44" s="196"/>
      <c r="FI44" s="196"/>
      <c r="FJ44" s="196"/>
      <c r="FK44" s="196"/>
      <c r="FL44" s="196"/>
      <c r="FM44" s="196"/>
      <c r="FN44" s="196"/>
      <c r="FO44" s="196"/>
      <c r="FP44" s="196"/>
      <c r="FQ44" s="196"/>
      <c r="FR44" s="196"/>
      <c r="FS44" s="196"/>
      <c r="FT44" s="196"/>
      <c r="FU44" s="196"/>
      <c r="FV44" s="196"/>
      <c r="FW44" s="196"/>
      <c r="FX44" s="196"/>
      <c r="FY44" s="196"/>
      <c r="FZ44" s="196"/>
      <c r="GA44" s="196"/>
      <c r="GB44" s="196"/>
      <c r="GC44" s="196"/>
      <c r="GD44" s="196"/>
      <c r="GE44" s="196"/>
      <c r="GF44" s="196"/>
      <c r="GG44" s="196"/>
      <c r="GH44" s="196"/>
      <c r="GI44" s="196"/>
      <c r="GJ44" s="196"/>
      <c r="GK44" s="196"/>
      <c r="GL44" s="196"/>
      <c r="GM44" s="196"/>
      <c r="GN44" s="196"/>
      <c r="GO44" s="196"/>
      <c r="GP44" s="196"/>
      <c r="GQ44" s="196"/>
      <c r="GR44" s="196"/>
      <c r="GS44" s="196"/>
      <c r="GT44" s="196"/>
      <c r="GU44" s="196"/>
      <c r="GV44" s="196"/>
      <c r="GW44" s="196"/>
      <c r="GX44" s="196"/>
      <c r="GY44" s="196"/>
      <c r="GZ44" s="196"/>
      <c r="HA44" s="196"/>
      <c r="HB44" s="196"/>
      <c r="HC44" s="196"/>
      <c r="HD44" s="196"/>
      <c r="HE44" s="196"/>
      <c r="HF44" s="196"/>
      <c r="HG44" s="196"/>
      <c r="HH44" s="196"/>
      <c r="HI44" s="196"/>
      <c r="HJ44" s="196"/>
      <c r="HK44" s="196"/>
      <c r="HL44" s="196"/>
      <c r="HM44" s="196"/>
      <c r="HN44" s="196"/>
      <c r="HO44" s="196"/>
      <c r="HP44" s="196"/>
      <c r="HQ44" s="196"/>
      <c r="HR44" s="196"/>
      <c r="HS44" s="196"/>
      <c r="HT44" s="196"/>
      <c r="HU44" s="196"/>
      <c r="HV44" s="196"/>
      <c r="HW44" s="196"/>
      <c r="HX44" s="196"/>
      <c r="HY44" s="196"/>
      <c r="HZ44" s="196"/>
      <c r="IA44" s="196"/>
      <c r="IB44" s="196"/>
      <c r="IC44" s="196"/>
      <c r="ID44" s="196"/>
      <c r="IE44" s="196"/>
      <c r="IF44" s="196"/>
      <c r="IG44" s="196"/>
      <c r="IH44" s="196"/>
      <c r="II44" s="196"/>
      <c r="IJ44" s="196"/>
      <c r="IK44" s="196"/>
      <c r="IL44" s="196"/>
      <c r="IM44" s="196"/>
      <c r="IN44" s="196"/>
      <c r="IO44" s="196"/>
      <c r="IP44" s="196"/>
      <c r="IQ44" s="196"/>
      <c r="IR44" s="196"/>
      <c r="IS44" s="196"/>
      <c r="IT44" s="196"/>
      <c r="IU44" s="196"/>
      <c r="IV44" s="196"/>
      <c r="IW44" s="196"/>
    </row>
    <row r="45" spans="1:257" s="197" customFormat="1" ht="15" customHeight="1" x14ac:dyDescent="0.15">
      <c r="A45" s="201"/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196"/>
      <c r="BO45" s="196"/>
      <c r="BP45" s="196"/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196"/>
      <c r="CG45" s="196"/>
      <c r="CH45" s="196"/>
      <c r="CI45" s="196"/>
      <c r="CJ45" s="196"/>
      <c r="CK45" s="196"/>
      <c r="CL45" s="196"/>
      <c r="CM45" s="196"/>
      <c r="CN45" s="196"/>
      <c r="CO45" s="196"/>
      <c r="CP45" s="196"/>
      <c r="CQ45" s="196"/>
      <c r="CR45" s="196"/>
      <c r="CS45" s="196"/>
      <c r="CT45" s="196"/>
      <c r="CU45" s="196"/>
      <c r="CV45" s="196"/>
      <c r="CW45" s="196"/>
      <c r="CX45" s="196"/>
      <c r="CY45" s="196"/>
      <c r="CZ45" s="196"/>
      <c r="DA45" s="196"/>
      <c r="DB45" s="196"/>
      <c r="DC45" s="196"/>
      <c r="DD45" s="196"/>
      <c r="DE45" s="196"/>
      <c r="DF45" s="196"/>
      <c r="DG45" s="196"/>
      <c r="DH45" s="196"/>
      <c r="DI45" s="196"/>
      <c r="DJ45" s="196"/>
      <c r="DK45" s="196"/>
      <c r="DL45" s="196"/>
      <c r="DM45" s="196"/>
      <c r="DN45" s="196"/>
      <c r="DO45" s="196"/>
      <c r="DP45" s="196"/>
      <c r="DQ45" s="196"/>
      <c r="DR45" s="196"/>
      <c r="DS45" s="196"/>
      <c r="DT45" s="196"/>
      <c r="DU45" s="196"/>
      <c r="DV45" s="196"/>
      <c r="DW45" s="196"/>
      <c r="DX45" s="196"/>
      <c r="DY45" s="196"/>
      <c r="DZ45" s="196"/>
      <c r="EA45" s="196"/>
      <c r="EB45" s="196"/>
      <c r="EC45" s="196"/>
      <c r="ED45" s="196"/>
      <c r="EE45" s="196"/>
      <c r="EF45" s="196"/>
      <c r="EG45" s="196"/>
      <c r="EH45" s="196"/>
      <c r="EI45" s="196"/>
      <c r="EJ45" s="196"/>
      <c r="EK45" s="196"/>
      <c r="EL45" s="196"/>
      <c r="EM45" s="196"/>
      <c r="EN45" s="196"/>
      <c r="EO45" s="196"/>
      <c r="EP45" s="196"/>
      <c r="EQ45" s="196"/>
      <c r="ER45" s="196"/>
      <c r="ES45" s="196"/>
      <c r="ET45" s="196"/>
      <c r="EU45" s="196"/>
      <c r="EV45" s="196"/>
      <c r="EW45" s="196"/>
      <c r="EX45" s="196"/>
      <c r="EY45" s="196"/>
      <c r="EZ45" s="196"/>
      <c r="FA45" s="196"/>
      <c r="FB45" s="196"/>
      <c r="FC45" s="196"/>
      <c r="FD45" s="196"/>
      <c r="FE45" s="196"/>
      <c r="FF45" s="196"/>
      <c r="FG45" s="196"/>
      <c r="FH45" s="196"/>
      <c r="FI45" s="196"/>
      <c r="FJ45" s="196"/>
      <c r="FK45" s="196"/>
      <c r="FL45" s="196"/>
      <c r="FM45" s="196"/>
      <c r="FN45" s="196"/>
      <c r="FO45" s="196"/>
      <c r="FP45" s="196"/>
      <c r="FQ45" s="196"/>
      <c r="FR45" s="196"/>
      <c r="FS45" s="196"/>
      <c r="FT45" s="196"/>
      <c r="FU45" s="196"/>
      <c r="FV45" s="196"/>
      <c r="FW45" s="196"/>
      <c r="FX45" s="196"/>
      <c r="FY45" s="196"/>
      <c r="FZ45" s="196"/>
      <c r="GA45" s="196"/>
      <c r="GB45" s="196"/>
      <c r="GC45" s="196"/>
      <c r="GD45" s="196"/>
      <c r="GE45" s="196"/>
      <c r="GF45" s="196"/>
      <c r="GG45" s="196"/>
      <c r="GH45" s="196"/>
      <c r="GI45" s="196"/>
      <c r="GJ45" s="196"/>
      <c r="GK45" s="196"/>
      <c r="GL45" s="196"/>
      <c r="GM45" s="196"/>
      <c r="GN45" s="196"/>
      <c r="GO45" s="196"/>
      <c r="GP45" s="196"/>
      <c r="GQ45" s="196"/>
      <c r="GR45" s="196"/>
      <c r="GS45" s="196"/>
      <c r="GT45" s="196"/>
      <c r="GU45" s="196"/>
      <c r="GV45" s="196"/>
      <c r="GW45" s="196"/>
      <c r="GX45" s="196"/>
      <c r="GY45" s="196"/>
      <c r="GZ45" s="196"/>
      <c r="HA45" s="196"/>
      <c r="HB45" s="196"/>
      <c r="HC45" s="196"/>
      <c r="HD45" s="196"/>
      <c r="HE45" s="196"/>
      <c r="HF45" s="196"/>
      <c r="HG45" s="196"/>
      <c r="HH45" s="196"/>
      <c r="HI45" s="196"/>
      <c r="HJ45" s="196"/>
      <c r="HK45" s="196"/>
      <c r="HL45" s="196"/>
      <c r="HM45" s="196"/>
      <c r="HN45" s="196"/>
      <c r="HO45" s="196"/>
      <c r="HP45" s="196"/>
      <c r="HQ45" s="196"/>
      <c r="HR45" s="196"/>
      <c r="HS45" s="196"/>
      <c r="HT45" s="196"/>
      <c r="HU45" s="196"/>
      <c r="HV45" s="196"/>
      <c r="HW45" s="196"/>
      <c r="HX45" s="196"/>
      <c r="HY45" s="196"/>
      <c r="HZ45" s="196"/>
      <c r="IA45" s="196"/>
      <c r="IB45" s="196"/>
      <c r="IC45" s="196"/>
      <c r="ID45" s="196"/>
      <c r="IE45" s="196"/>
      <c r="IF45" s="196"/>
      <c r="IG45" s="196"/>
      <c r="IH45" s="196"/>
      <c r="II45" s="196"/>
      <c r="IJ45" s="196"/>
      <c r="IK45" s="196"/>
      <c r="IL45" s="196"/>
      <c r="IM45" s="196"/>
      <c r="IN45" s="196"/>
      <c r="IO45" s="196"/>
      <c r="IP45" s="196"/>
      <c r="IQ45" s="196"/>
      <c r="IR45" s="196"/>
      <c r="IS45" s="196"/>
      <c r="IT45" s="196"/>
      <c r="IU45" s="196"/>
      <c r="IV45" s="196"/>
      <c r="IW45" s="196"/>
    </row>
  </sheetData>
  <mergeCells count="51">
    <mergeCell ref="A12:AV12"/>
    <mergeCell ref="G24:AV24"/>
    <mergeCell ref="A6:C7"/>
    <mergeCell ref="G14:AV14"/>
    <mergeCell ref="A19:F19"/>
    <mergeCell ref="AF6:AV7"/>
    <mergeCell ref="A11:AV11"/>
    <mergeCell ref="G23:AV23"/>
    <mergeCell ref="A36:AA36"/>
    <mergeCell ref="U29:AV29"/>
    <mergeCell ref="AC27:AG27"/>
    <mergeCell ref="G21:AV21"/>
    <mergeCell ref="P16:AV16"/>
    <mergeCell ref="A35:AA35"/>
    <mergeCell ref="U32:Z32"/>
    <mergeCell ref="L32:M32"/>
    <mergeCell ref="A27:F27"/>
    <mergeCell ref="N32:R32"/>
    <mergeCell ref="G27:N27"/>
    <mergeCell ref="AF2:AV2"/>
    <mergeCell ref="G25:AV25"/>
    <mergeCell ref="A10:AV10"/>
    <mergeCell ref="A9:AV9"/>
    <mergeCell ref="AF1:AV1"/>
    <mergeCell ref="AF5:AV5"/>
    <mergeCell ref="G20:AV20"/>
    <mergeCell ref="A14:E14"/>
    <mergeCell ref="A18:I18"/>
    <mergeCell ref="A15:F15"/>
    <mergeCell ref="G1:AE1"/>
    <mergeCell ref="D6:L7"/>
    <mergeCell ref="A5:L5"/>
    <mergeCell ref="AF4:AV4"/>
    <mergeCell ref="A16:N16"/>
    <mergeCell ref="P17:AV17"/>
    <mergeCell ref="A40:AA40"/>
    <mergeCell ref="G15:AU15"/>
    <mergeCell ref="A13:AV13"/>
    <mergeCell ref="A34:AA34"/>
    <mergeCell ref="AI27:AR27"/>
    <mergeCell ref="P27:AB27"/>
    <mergeCell ref="A39:AA39"/>
    <mergeCell ref="G22:AV22"/>
    <mergeCell ref="AS27:AV27"/>
    <mergeCell ref="A29:T29"/>
    <mergeCell ref="S32:T32"/>
    <mergeCell ref="A38:AA38"/>
    <mergeCell ref="A32:K32"/>
    <mergeCell ref="U30:AV30"/>
    <mergeCell ref="A37:AA37"/>
    <mergeCell ref="G19:AV19"/>
  </mergeCells>
  <pageMargins left="0.75" right="0.75" top="1" bottom="1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8"/>
  <sheetViews>
    <sheetView showGridLines="0" zoomScaleNormal="100" workbookViewId="0">
      <selection activeCell="A2" sqref="A2:BQ79"/>
    </sheetView>
  </sheetViews>
  <sheetFormatPr defaultColWidth="14.6640625" defaultRowHeight="13.5" customHeight="1" x14ac:dyDescent="0.15"/>
  <cols>
    <col min="1" max="1" width="6.5" style="184" customWidth="1"/>
    <col min="2" max="68" width="3.33203125" style="184" customWidth="1"/>
    <col min="69" max="257" width="14.6640625" style="184" customWidth="1"/>
  </cols>
  <sheetData>
    <row r="1" spans="1:64" ht="7.5" customHeight="1" x14ac:dyDescent="0.15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</row>
    <row r="2" spans="1:64" ht="19.5" customHeight="1" x14ac:dyDescent="0.15">
      <c r="A2" s="258" t="s">
        <v>36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</row>
    <row r="3" spans="1:64" ht="11.25" customHeight="1" x14ac:dyDescent="0.15">
      <c r="A3" s="245" t="s">
        <v>37</v>
      </c>
      <c r="B3" s="245" t="s">
        <v>38</v>
      </c>
      <c r="C3" s="206"/>
      <c r="D3" s="206"/>
      <c r="E3" s="207"/>
      <c r="F3" s="257" t="s">
        <v>39</v>
      </c>
      <c r="G3" s="245" t="s">
        <v>40</v>
      </c>
      <c r="H3" s="206"/>
      <c r="I3" s="207"/>
      <c r="J3" s="257" t="s">
        <v>41</v>
      </c>
      <c r="K3" s="245" t="s">
        <v>42</v>
      </c>
      <c r="L3" s="206"/>
      <c r="M3" s="207"/>
      <c r="N3" s="169"/>
      <c r="O3" s="245" t="s">
        <v>43</v>
      </c>
      <c r="P3" s="206"/>
      <c r="Q3" s="206"/>
      <c r="R3" s="207"/>
      <c r="S3" s="257" t="s">
        <v>44</v>
      </c>
      <c r="T3" s="245" t="s">
        <v>45</v>
      </c>
      <c r="U3" s="206"/>
      <c r="V3" s="207"/>
      <c r="W3" s="257" t="s">
        <v>46</v>
      </c>
      <c r="X3" s="245" t="s">
        <v>47</v>
      </c>
      <c r="Y3" s="206"/>
      <c r="Z3" s="207"/>
      <c r="AA3" s="257" t="s">
        <v>48</v>
      </c>
      <c r="AB3" s="245" t="s">
        <v>49</v>
      </c>
      <c r="AC3" s="206"/>
      <c r="AD3" s="206"/>
      <c r="AE3" s="207"/>
      <c r="AF3" s="257" t="s">
        <v>50</v>
      </c>
      <c r="AG3" s="245" t="s">
        <v>51</v>
      </c>
      <c r="AH3" s="206"/>
      <c r="AI3" s="207"/>
      <c r="AJ3" s="257" t="s">
        <v>52</v>
      </c>
      <c r="AK3" s="245" t="s">
        <v>53</v>
      </c>
      <c r="AL3" s="206"/>
      <c r="AM3" s="206"/>
      <c r="AN3" s="207"/>
      <c r="AO3" s="245" t="s">
        <v>54</v>
      </c>
      <c r="AP3" s="206"/>
      <c r="AQ3" s="206"/>
      <c r="AR3" s="207"/>
      <c r="AS3" s="257" t="s">
        <v>55</v>
      </c>
      <c r="AT3" s="245" t="s">
        <v>56</v>
      </c>
      <c r="AU3" s="206"/>
      <c r="AV3" s="207"/>
      <c r="AW3" s="257" t="s">
        <v>57</v>
      </c>
      <c r="AX3" s="245" t="s">
        <v>58</v>
      </c>
      <c r="AY3" s="206"/>
      <c r="AZ3" s="206"/>
      <c r="BA3" s="207"/>
    </row>
    <row r="4" spans="1:64" ht="60.75" customHeight="1" x14ac:dyDescent="0.15">
      <c r="A4" s="262"/>
      <c r="B4" s="172" t="s">
        <v>59</v>
      </c>
      <c r="C4" s="172" t="s">
        <v>60</v>
      </c>
      <c r="D4" s="172" t="s">
        <v>61</v>
      </c>
      <c r="E4" s="172" t="s">
        <v>62</v>
      </c>
      <c r="F4" s="242"/>
      <c r="G4" s="172" t="s">
        <v>63</v>
      </c>
      <c r="H4" s="172" t="s">
        <v>64</v>
      </c>
      <c r="I4" s="172" t="s">
        <v>65</v>
      </c>
      <c r="J4" s="242"/>
      <c r="K4" s="172" t="s">
        <v>66</v>
      </c>
      <c r="L4" s="172" t="s">
        <v>67</v>
      </c>
      <c r="M4" s="172" t="s">
        <v>68</v>
      </c>
      <c r="N4" s="172" t="s">
        <v>69</v>
      </c>
      <c r="O4" s="172" t="s">
        <v>59</v>
      </c>
      <c r="P4" s="172" t="s">
        <v>60</v>
      </c>
      <c r="Q4" s="172" t="s">
        <v>61</v>
      </c>
      <c r="R4" s="172" t="s">
        <v>62</v>
      </c>
      <c r="S4" s="242"/>
      <c r="T4" s="172" t="s">
        <v>70</v>
      </c>
      <c r="U4" s="172" t="s">
        <v>71</v>
      </c>
      <c r="V4" s="172" t="s">
        <v>72</v>
      </c>
      <c r="W4" s="242"/>
      <c r="X4" s="172" t="s">
        <v>73</v>
      </c>
      <c r="Y4" s="172" t="s">
        <v>74</v>
      </c>
      <c r="Z4" s="172" t="s">
        <v>75</v>
      </c>
      <c r="AA4" s="242"/>
      <c r="AB4" s="172" t="s">
        <v>73</v>
      </c>
      <c r="AC4" s="172" t="s">
        <v>74</v>
      </c>
      <c r="AD4" s="172" t="s">
        <v>75</v>
      </c>
      <c r="AE4" s="172" t="s">
        <v>76</v>
      </c>
      <c r="AF4" s="242"/>
      <c r="AG4" s="172" t="s">
        <v>63</v>
      </c>
      <c r="AH4" s="172" t="s">
        <v>64</v>
      </c>
      <c r="AI4" s="172" t="s">
        <v>65</v>
      </c>
      <c r="AJ4" s="242"/>
      <c r="AK4" s="172" t="s">
        <v>77</v>
      </c>
      <c r="AL4" s="172" t="s">
        <v>78</v>
      </c>
      <c r="AM4" s="172" t="s">
        <v>79</v>
      </c>
      <c r="AN4" s="172" t="s">
        <v>80</v>
      </c>
      <c r="AO4" s="172" t="s">
        <v>59</v>
      </c>
      <c r="AP4" s="172" t="s">
        <v>60</v>
      </c>
      <c r="AQ4" s="172" t="s">
        <v>61</v>
      </c>
      <c r="AR4" s="172" t="s">
        <v>62</v>
      </c>
      <c r="AS4" s="242"/>
      <c r="AT4" s="172" t="s">
        <v>63</v>
      </c>
      <c r="AU4" s="172" t="s">
        <v>64</v>
      </c>
      <c r="AV4" s="172" t="s">
        <v>65</v>
      </c>
      <c r="AW4" s="242"/>
      <c r="AX4" s="172" t="s">
        <v>66</v>
      </c>
      <c r="AY4" s="172" t="s">
        <v>67</v>
      </c>
      <c r="AZ4" s="172" t="s">
        <v>68</v>
      </c>
      <c r="BA4" s="6" t="s">
        <v>81</v>
      </c>
    </row>
    <row r="5" spans="1:64" ht="9.75" customHeight="1" x14ac:dyDescent="0.15">
      <c r="A5" s="242"/>
      <c r="B5" s="169" t="s">
        <v>82</v>
      </c>
      <c r="C5" s="169" t="s">
        <v>83</v>
      </c>
      <c r="D5" s="169" t="s">
        <v>84</v>
      </c>
      <c r="E5" s="169" t="s">
        <v>85</v>
      </c>
      <c r="F5" s="169" t="s">
        <v>86</v>
      </c>
      <c r="G5" s="169" t="s">
        <v>87</v>
      </c>
      <c r="H5" s="169" t="s">
        <v>88</v>
      </c>
      <c r="I5" s="169" t="s">
        <v>89</v>
      </c>
      <c r="J5" s="169" t="s">
        <v>90</v>
      </c>
      <c r="K5" s="169" t="s">
        <v>91</v>
      </c>
      <c r="L5" s="169" t="s">
        <v>92</v>
      </c>
      <c r="M5" s="169" t="s">
        <v>93</v>
      </c>
      <c r="N5" s="169" t="s">
        <v>94</v>
      </c>
      <c r="O5" s="169" t="s">
        <v>95</v>
      </c>
      <c r="P5" s="169" t="s">
        <v>96</v>
      </c>
      <c r="Q5" s="169" t="s">
        <v>97</v>
      </c>
      <c r="R5" s="169" t="s">
        <v>98</v>
      </c>
      <c r="S5" s="169" t="s">
        <v>99</v>
      </c>
      <c r="T5" s="169" t="s">
        <v>100</v>
      </c>
      <c r="U5" s="169" t="s">
        <v>101</v>
      </c>
      <c r="V5" s="169" t="s">
        <v>102</v>
      </c>
      <c r="W5" s="169" t="s">
        <v>103</v>
      </c>
      <c r="X5" s="169" t="s">
        <v>104</v>
      </c>
      <c r="Y5" s="169" t="s">
        <v>105</v>
      </c>
      <c r="Z5" s="169" t="s">
        <v>106</v>
      </c>
      <c r="AA5" s="169" t="s">
        <v>107</v>
      </c>
      <c r="AB5" s="169" t="s">
        <v>108</v>
      </c>
      <c r="AC5" s="169" t="s">
        <v>109</v>
      </c>
      <c r="AD5" s="169" t="s">
        <v>110</v>
      </c>
      <c r="AE5" s="169" t="s">
        <v>111</v>
      </c>
      <c r="AF5" s="169" t="s">
        <v>112</v>
      </c>
      <c r="AG5" s="169" t="s">
        <v>113</v>
      </c>
      <c r="AH5" s="169" t="s">
        <v>114</v>
      </c>
      <c r="AI5" s="169" t="s">
        <v>115</v>
      </c>
      <c r="AJ5" s="169" t="s">
        <v>116</v>
      </c>
      <c r="AK5" s="169" t="s">
        <v>117</v>
      </c>
      <c r="AL5" s="169" t="s">
        <v>118</v>
      </c>
      <c r="AM5" s="169" t="s">
        <v>119</v>
      </c>
      <c r="AN5" s="169" t="s">
        <v>120</v>
      </c>
      <c r="AO5" s="169" t="s">
        <v>121</v>
      </c>
      <c r="AP5" s="169" t="s">
        <v>122</v>
      </c>
      <c r="AQ5" s="169" t="s">
        <v>123</v>
      </c>
      <c r="AR5" s="169" t="s">
        <v>124</v>
      </c>
      <c r="AS5" s="169" t="s">
        <v>125</v>
      </c>
      <c r="AT5" s="169" t="s">
        <v>126</v>
      </c>
      <c r="AU5" s="169" t="s">
        <v>127</v>
      </c>
      <c r="AV5" s="169" t="s">
        <v>128</v>
      </c>
      <c r="AW5" s="169" t="s">
        <v>129</v>
      </c>
      <c r="AX5" s="169" t="s">
        <v>130</v>
      </c>
      <c r="AY5" s="169" t="s">
        <v>131</v>
      </c>
      <c r="AZ5" s="169" t="s">
        <v>132</v>
      </c>
      <c r="BA5" s="133" t="s">
        <v>133</v>
      </c>
    </row>
    <row r="6" spans="1:64" ht="13.5" customHeight="1" x14ac:dyDescent="0.15">
      <c r="A6" s="169"/>
      <c r="B6" s="244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09"/>
      <c r="AX6" s="209"/>
      <c r="AY6" s="209"/>
      <c r="AZ6" s="209"/>
      <c r="BA6" s="209"/>
    </row>
    <row r="7" spans="1:64" ht="13.5" customHeight="1" x14ac:dyDescent="0.15">
      <c r="A7" s="255" t="s">
        <v>134</v>
      </c>
      <c r="B7" s="241" t="s">
        <v>135</v>
      </c>
      <c r="C7" s="241" t="s">
        <v>135</v>
      </c>
      <c r="D7" s="241" t="s">
        <v>135</v>
      </c>
      <c r="E7" s="241" t="s">
        <v>135</v>
      </c>
      <c r="F7" s="241" t="s">
        <v>135</v>
      </c>
      <c r="G7" s="241" t="s">
        <v>135</v>
      </c>
      <c r="H7" s="241" t="s">
        <v>135</v>
      </c>
      <c r="I7" s="241" t="s">
        <v>135</v>
      </c>
      <c r="J7" s="241" t="s">
        <v>135</v>
      </c>
      <c r="K7" s="241" t="s">
        <v>135</v>
      </c>
      <c r="L7" s="241" t="s">
        <v>135</v>
      </c>
      <c r="M7" s="241" t="s">
        <v>135</v>
      </c>
      <c r="N7" s="241" t="s">
        <v>135</v>
      </c>
      <c r="O7" s="241" t="s">
        <v>135</v>
      </c>
      <c r="P7" s="241" t="s">
        <v>135</v>
      </c>
      <c r="Q7" s="241" t="s">
        <v>135</v>
      </c>
      <c r="R7" s="241" t="s">
        <v>135</v>
      </c>
      <c r="S7" s="241" t="s">
        <v>135</v>
      </c>
      <c r="T7" s="241" t="s">
        <v>135</v>
      </c>
      <c r="U7" s="241" t="s">
        <v>135</v>
      </c>
      <c r="V7" s="241" t="s">
        <v>135</v>
      </c>
      <c r="W7" s="241" t="s">
        <v>135</v>
      </c>
      <c r="X7" s="241" t="s">
        <v>135</v>
      </c>
      <c r="Y7" s="241" t="s">
        <v>135</v>
      </c>
      <c r="Z7" s="241" t="s">
        <v>135</v>
      </c>
      <c r="AA7" s="241" t="s">
        <v>135</v>
      </c>
      <c r="AB7" s="241" t="s">
        <v>135</v>
      </c>
      <c r="AC7" s="241" t="s">
        <v>135</v>
      </c>
      <c r="AD7" s="241" t="s">
        <v>135</v>
      </c>
      <c r="AE7" s="241" t="s">
        <v>135</v>
      </c>
      <c r="AF7" s="241" t="s">
        <v>135</v>
      </c>
      <c r="AG7" s="241" t="s">
        <v>135</v>
      </c>
      <c r="AH7" s="241" t="s">
        <v>135</v>
      </c>
      <c r="AI7" s="241" t="s">
        <v>135</v>
      </c>
      <c r="AJ7" s="241" t="s">
        <v>135</v>
      </c>
      <c r="AK7" s="241" t="s">
        <v>135</v>
      </c>
      <c r="AL7" s="241" t="s">
        <v>135</v>
      </c>
      <c r="AM7" s="241" t="s">
        <v>135</v>
      </c>
      <c r="AN7" s="241" t="s">
        <v>135</v>
      </c>
      <c r="AO7" s="241" t="s">
        <v>135</v>
      </c>
      <c r="AP7" s="241" t="s">
        <v>135</v>
      </c>
      <c r="AQ7" s="241" t="s">
        <v>135</v>
      </c>
      <c r="AR7" s="241" t="s">
        <v>135</v>
      </c>
      <c r="AS7" s="241" t="s">
        <v>135</v>
      </c>
      <c r="AT7" s="241" t="s">
        <v>135</v>
      </c>
      <c r="AU7" s="241" t="s">
        <v>135</v>
      </c>
      <c r="AV7" s="241" t="s">
        <v>135</v>
      </c>
      <c r="AW7" s="241" t="s">
        <v>135</v>
      </c>
      <c r="AX7" s="241" t="s">
        <v>135</v>
      </c>
      <c r="AY7" s="241" t="s">
        <v>135</v>
      </c>
      <c r="AZ7" s="241" t="s">
        <v>135</v>
      </c>
      <c r="BA7" s="264" t="s">
        <v>135</v>
      </c>
    </row>
    <row r="8" spans="1:64" ht="13.5" customHeight="1" x14ac:dyDescent="0.15">
      <c r="A8" s="242"/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</row>
    <row r="9" spans="1:64" ht="2.25" customHeight="1" x14ac:dyDescent="0.15">
      <c r="A9" s="169"/>
      <c r="B9" s="166"/>
    </row>
    <row r="10" spans="1:64" ht="10.5" customHeight="1" x14ac:dyDescent="0.15">
      <c r="A10" s="255" t="s">
        <v>136</v>
      </c>
      <c r="B10" s="237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 t="s">
        <v>134</v>
      </c>
      <c r="R10" s="241" t="s">
        <v>89</v>
      </c>
      <c r="S10" s="241" t="s">
        <v>137</v>
      </c>
      <c r="T10" s="241" t="s">
        <v>137</v>
      </c>
      <c r="U10" s="237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 t="s">
        <v>134</v>
      </c>
      <c r="AN10" s="241" t="s">
        <v>134</v>
      </c>
      <c r="AO10" s="241" t="s">
        <v>89</v>
      </c>
      <c r="AP10" s="241" t="s">
        <v>89</v>
      </c>
      <c r="AQ10" s="241" t="s">
        <v>89</v>
      </c>
      <c r="AR10" s="241" t="s">
        <v>138</v>
      </c>
      <c r="AS10" s="241" t="s">
        <v>137</v>
      </c>
      <c r="AT10" s="241" t="s">
        <v>137</v>
      </c>
      <c r="AU10" s="241" t="s">
        <v>137</v>
      </c>
      <c r="AV10" s="241" t="s">
        <v>137</v>
      </c>
      <c r="AW10" s="241" t="s">
        <v>137</v>
      </c>
      <c r="AX10" s="241" t="s">
        <v>137</v>
      </c>
      <c r="AY10" s="241" t="s">
        <v>137</v>
      </c>
      <c r="AZ10" s="241" t="s">
        <v>137</v>
      </c>
      <c r="BA10" s="241" t="s">
        <v>137</v>
      </c>
      <c r="BB10" s="173"/>
      <c r="BC10" s="166"/>
    </row>
    <row r="11" spans="1:64" ht="10.5" customHeight="1" x14ac:dyDescent="0.15">
      <c r="A11" s="242"/>
      <c r="B11" s="238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38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</row>
    <row r="12" spans="1:64" ht="2.25" customHeight="1" x14ac:dyDescent="0.15">
      <c r="A12" s="169"/>
      <c r="B12" s="244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</row>
    <row r="13" spans="1:64" ht="10.5" customHeight="1" x14ac:dyDescent="0.15">
      <c r="A13" s="255" t="s">
        <v>139</v>
      </c>
      <c r="B13" s="237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 t="s">
        <v>134</v>
      </c>
      <c r="O13" s="241" t="s">
        <v>134</v>
      </c>
      <c r="P13" s="241" t="s">
        <v>89</v>
      </c>
      <c r="Q13" s="241" t="s">
        <v>89</v>
      </c>
      <c r="R13" s="241" t="s">
        <v>89</v>
      </c>
      <c r="S13" s="241" t="s">
        <v>137</v>
      </c>
      <c r="T13" s="241" t="s">
        <v>137</v>
      </c>
      <c r="U13" s="237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 t="s">
        <v>134</v>
      </c>
      <c r="AI13" s="241" t="s">
        <v>134</v>
      </c>
      <c r="AJ13" s="241" t="s">
        <v>134</v>
      </c>
      <c r="AK13" s="241" t="s">
        <v>134</v>
      </c>
      <c r="AL13" s="241" t="s">
        <v>89</v>
      </c>
      <c r="AM13" s="241" t="s">
        <v>89</v>
      </c>
      <c r="AN13" s="241" t="s">
        <v>89</v>
      </c>
      <c r="AO13" s="241" t="s">
        <v>89</v>
      </c>
      <c r="AP13" s="241" t="s">
        <v>89</v>
      </c>
      <c r="AQ13" s="241" t="s">
        <v>89</v>
      </c>
      <c r="AR13" s="241" t="s">
        <v>89</v>
      </c>
      <c r="AS13" s="241" t="s">
        <v>138</v>
      </c>
      <c r="AT13" s="241" t="s">
        <v>137</v>
      </c>
      <c r="AU13" s="241" t="s">
        <v>137</v>
      </c>
      <c r="AV13" s="241" t="s">
        <v>137</v>
      </c>
      <c r="AW13" s="241" t="s">
        <v>137</v>
      </c>
      <c r="AX13" s="241" t="s">
        <v>137</v>
      </c>
      <c r="AY13" s="241" t="s">
        <v>137</v>
      </c>
      <c r="AZ13" s="241" t="s">
        <v>137</v>
      </c>
      <c r="BA13" s="241" t="s">
        <v>137</v>
      </c>
      <c r="BB13" s="173"/>
      <c r="BC13" s="166"/>
      <c r="BD13" s="173"/>
      <c r="BE13" s="173"/>
      <c r="BF13" s="166"/>
      <c r="BG13" s="173"/>
      <c r="BH13" s="173"/>
      <c r="BI13" s="166"/>
      <c r="BJ13" s="173"/>
      <c r="BK13" s="173"/>
      <c r="BL13" s="166"/>
    </row>
    <row r="14" spans="1:64" ht="10.5" customHeight="1" x14ac:dyDescent="0.15">
      <c r="A14" s="242"/>
      <c r="B14" s="238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38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42"/>
      <c r="AQ14" s="242"/>
      <c r="AR14" s="242"/>
      <c r="AS14" s="242"/>
      <c r="AT14" s="242"/>
      <c r="AU14" s="242"/>
      <c r="AV14" s="242"/>
      <c r="AW14" s="242"/>
      <c r="AX14" s="242"/>
      <c r="AY14" s="242"/>
      <c r="AZ14" s="242"/>
      <c r="BA14" s="242"/>
      <c r="BB14" s="173"/>
      <c r="BC14" s="166"/>
      <c r="BD14" s="173"/>
      <c r="BE14" s="173"/>
      <c r="BF14" s="166"/>
      <c r="BG14" s="173"/>
      <c r="BH14" s="173"/>
      <c r="BI14" s="166"/>
      <c r="BJ14" s="173"/>
      <c r="BK14" s="173"/>
      <c r="BL14" s="166"/>
    </row>
    <row r="15" spans="1:64" ht="2.25" customHeight="1" x14ac:dyDescent="0.15">
      <c r="A15" s="169"/>
      <c r="B15" s="244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173"/>
      <c r="BC15" s="166"/>
      <c r="BD15" s="173"/>
      <c r="BE15" s="173"/>
      <c r="BF15" s="166"/>
      <c r="BG15" s="173"/>
      <c r="BH15" s="173"/>
      <c r="BI15" s="166"/>
      <c r="BJ15" s="173"/>
      <c r="BK15" s="173"/>
      <c r="BL15" s="166"/>
    </row>
    <row r="16" spans="1:64" ht="10.5" customHeight="1" x14ac:dyDescent="0.15">
      <c r="A16" s="255" t="s">
        <v>140</v>
      </c>
      <c r="B16" s="237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 t="s">
        <v>89</v>
      </c>
      <c r="O16" s="241" t="s">
        <v>89</v>
      </c>
      <c r="P16" s="241" t="s">
        <v>89</v>
      </c>
      <c r="Q16" s="241" t="s">
        <v>89</v>
      </c>
      <c r="R16" s="241" t="s">
        <v>89</v>
      </c>
      <c r="S16" s="241" t="s">
        <v>137</v>
      </c>
      <c r="T16" s="241" t="s">
        <v>137</v>
      </c>
      <c r="U16" s="237"/>
      <c r="V16" s="241"/>
      <c r="W16" s="241"/>
      <c r="X16" s="241"/>
      <c r="Y16" s="241"/>
      <c r="Z16" s="241"/>
      <c r="AA16" s="241"/>
      <c r="AB16" s="241"/>
      <c r="AC16" s="241" t="s">
        <v>134</v>
      </c>
      <c r="AD16" s="241" t="s">
        <v>89</v>
      </c>
      <c r="AE16" s="241" t="s">
        <v>89</v>
      </c>
      <c r="AF16" s="241" t="s">
        <v>89</v>
      </c>
      <c r="AG16" s="241" t="s">
        <v>89</v>
      </c>
      <c r="AH16" s="241" t="s">
        <v>141</v>
      </c>
      <c r="AI16" s="241" t="s">
        <v>141</v>
      </c>
      <c r="AJ16" s="241" t="s">
        <v>141</v>
      </c>
      <c r="AK16" s="241" t="s">
        <v>141</v>
      </c>
      <c r="AL16" s="241" t="s">
        <v>138</v>
      </c>
      <c r="AM16" s="241" t="s">
        <v>142</v>
      </c>
      <c r="AN16" s="241" t="s">
        <v>142</v>
      </c>
      <c r="AO16" s="241" t="s">
        <v>142</v>
      </c>
      <c r="AP16" s="241" t="s">
        <v>140</v>
      </c>
      <c r="AQ16" s="241" t="s">
        <v>140</v>
      </c>
      <c r="AR16" s="241" t="s">
        <v>140</v>
      </c>
      <c r="AS16" s="241" t="s">
        <v>135</v>
      </c>
      <c r="AT16" s="241" t="s">
        <v>135</v>
      </c>
      <c r="AU16" s="241" t="s">
        <v>135</v>
      </c>
      <c r="AV16" s="241" t="s">
        <v>135</v>
      </c>
      <c r="AW16" s="241" t="s">
        <v>135</v>
      </c>
      <c r="AX16" s="241" t="s">
        <v>135</v>
      </c>
      <c r="AY16" s="241" t="s">
        <v>135</v>
      </c>
      <c r="AZ16" s="241" t="s">
        <v>135</v>
      </c>
      <c r="BA16" s="241" t="s">
        <v>135</v>
      </c>
      <c r="BB16" s="173"/>
      <c r="BC16" s="166"/>
      <c r="BD16" s="173"/>
      <c r="BE16" s="173"/>
      <c r="BF16" s="166"/>
      <c r="BG16" s="173"/>
      <c r="BH16" s="173"/>
      <c r="BI16" s="166"/>
      <c r="BJ16" s="173"/>
      <c r="BK16" s="173"/>
      <c r="BL16" s="166"/>
    </row>
    <row r="17" spans="1:68" ht="10.5" customHeight="1" x14ac:dyDescent="0.15">
      <c r="A17" s="242"/>
      <c r="B17" s="238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38"/>
      <c r="V17" s="242"/>
      <c r="W17" s="242"/>
      <c r="X17" s="242"/>
      <c r="Y17" s="242"/>
      <c r="Z17" s="242"/>
      <c r="AA17" s="242"/>
      <c r="AB17" s="242"/>
      <c r="AC17" s="242"/>
      <c r="AD17" s="242"/>
      <c r="AE17" s="242"/>
      <c r="AF17" s="242"/>
      <c r="AG17" s="242"/>
      <c r="AH17" s="242"/>
      <c r="AI17" s="242"/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242"/>
      <c r="BB17" s="173"/>
      <c r="BC17" s="166"/>
      <c r="BD17" s="173"/>
      <c r="BE17" s="173"/>
      <c r="BF17" s="166"/>
      <c r="BG17" s="173"/>
      <c r="BH17" s="173"/>
      <c r="BI17" s="166"/>
      <c r="BJ17" s="173"/>
      <c r="BK17" s="173"/>
      <c r="BL17" s="166"/>
    </row>
    <row r="18" spans="1:68" ht="2.25" customHeight="1" x14ac:dyDescent="0.15">
      <c r="A18" s="169"/>
      <c r="B18" s="244"/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173"/>
      <c r="BC18" s="166"/>
      <c r="BD18" s="173"/>
      <c r="BE18" s="173"/>
      <c r="BF18" s="166"/>
      <c r="BG18" s="173"/>
      <c r="BH18" s="173"/>
      <c r="BI18" s="166"/>
      <c r="BJ18" s="173"/>
      <c r="BK18" s="173"/>
      <c r="BL18" s="166"/>
    </row>
    <row r="19" spans="1:68" ht="10.5" customHeight="1" x14ac:dyDescent="0.15">
      <c r="A19" s="255" t="s">
        <v>143</v>
      </c>
      <c r="B19" s="237" t="s">
        <v>135</v>
      </c>
      <c r="C19" s="241" t="s">
        <v>135</v>
      </c>
      <c r="D19" s="241" t="s">
        <v>135</v>
      </c>
      <c r="E19" s="241" t="s">
        <v>135</v>
      </c>
      <c r="F19" s="241" t="s">
        <v>135</v>
      </c>
      <c r="G19" s="241" t="s">
        <v>135</v>
      </c>
      <c r="H19" s="241" t="s">
        <v>135</v>
      </c>
      <c r="I19" s="241" t="s">
        <v>135</v>
      </c>
      <c r="J19" s="241" t="s">
        <v>135</v>
      </c>
      <c r="K19" s="241" t="s">
        <v>135</v>
      </c>
      <c r="L19" s="241" t="s">
        <v>135</v>
      </c>
      <c r="M19" s="241" t="s">
        <v>135</v>
      </c>
      <c r="N19" s="241" t="s">
        <v>135</v>
      </c>
      <c r="O19" s="241" t="s">
        <v>135</v>
      </c>
      <c r="P19" s="241" t="s">
        <v>135</v>
      </c>
      <c r="Q19" s="241" t="s">
        <v>135</v>
      </c>
      <c r="R19" s="241" t="s">
        <v>135</v>
      </c>
      <c r="S19" s="241" t="s">
        <v>135</v>
      </c>
      <c r="T19" s="241" t="s">
        <v>135</v>
      </c>
      <c r="U19" s="237" t="s">
        <v>135</v>
      </c>
      <c r="V19" s="241" t="s">
        <v>135</v>
      </c>
      <c r="W19" s="241" t="s">
        <v>135</v>
      </c>
      <c r="X19" s="241" t="s">
        <v>135</v>
      </c>
      <c r="Y19" s="241" t="s">
        <v>135</v>
      </c>
      <c r="Z19" s="241" t="s">
        <v>135</v>
      </c>
      <c r="AA19" s="241" t="s">
        <v>135</v>
      </c>
      <c r="AB19" s="241" t="s">
        <v>135</v>
      </c>
      <c r="AC19" s="241" t="s">
        <v>135</v>
      </c>
      <c r="AD19" s="241" t="s">
        <v>135</v>
      </c>
      <c r="AE19" s="241" t="s">
        <v>135</v>
      </c>
      <c r="AF19" s="241" t="s">
        <v>135</v>
      </c>
      <c r="AG19" s="241" t="s">
        <v>135</v>
      </c>
      <c r="AH19" s="241" t="s">
        <v>135</v>
      </c>
      <c r="AI19" s="241" t="s">
        <v>135</v>
      </c>
      <c r="AJ19" s="241" t="s">
        <v>135</v>
      </c>
      <c r="AK19" s="241" t="s">
        <v>135</v>
      </c>
      <c r="AL19" s="241" t="s">
        <v>135</v>
      </c>
      <c r="AM19" s="241" t="s">
        <v>135</v>
      </c>
      <c r="AN19" s="241" t="s">
        <v>135</v>
      </c>
      <c r="AO19" s="241" t="s">
        <v>135</v>
      </c>
      <c r="AP19" s="241" t="s">
        <v>135</v>
      </c>
      <c r="AQ19" s="241" t="s">
        <v>135</v>
      </c>
      <c r="AR19" s="241" t="s">
        <v>135</v>
      </c>
      <c r="AS19" s="241" t="s">
        <v>135</v>
      </c>
      <c r="AT19" s="241" t="s">
        <v>135</v>
      </c>
      <c r="AU19" s="241" t="s">
        <v>135</v>
      </c>
      <c r="AV19" s="241" t="s">
        <v>135</v>
      </c>
      <c r="AW19" s="241" t="s">
        <v>135</v>
      </c>
      <c r="AX19" s="241" t="s">
        <v>135</v>
      </c>
      <c r="AY19" s="241" t="s">
        <v>135</v>
      </c>
      <c r="AZ19" s="241" t="s">
        <v>135</v>
      </c>
      <c r="BA19" s="241" t="s">
        <v>135</v>
      </c>
      <c r="BB19" s="173"/>
      <c r="BC19" s="166"/>
      <c r="BD19" s="173"/>
      <c r="BE19" s="173"/>
      <c r="BF19" s="166"/>
      <c r="BG19" s="173"/>
      <c r="BH19" s="173"/>
      <c r="BI19" s="166"/>
      <c r="BJ19" s="173"/>
      <c r="BK19" s="173"/>
      <c r="BL19" s="166"/>
    </row>
    <row r="20" spans="1:68" ht="10.5" customHeight="1" x14ac:dyDescent="0.15">
      <c r="A20" s="242"/>
      <c r="B20" s="238"/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38"/>
      <c r="V20" s="242"/>
      <c r="W20" s="242"/>
      <c r="X20" s="242"/>
      <c r="Y20" s="242"/>
      <c r="Z20" s="242"/>
      <c r="AA20" s="242"/>
      <c r="AB20" s="242"/>
      <c r="AC20" s="242"/>
      <c r="AD20" s="242"/>
      <c r="AE20" s="242"/>
      <c r="AF20" s="242"/>
      <c r="AG20" s="242"/>
      <c r="AH20" s="242"/>
      <c r="AI20" s="242"/>
      <c r="AJ20" s="242"/>
      <c r="AK20" s="242"/>
      <c r="AL20" s="242"/>
      <c r="AM20" s="242"/>
      <c r="AN20" s="242"/>
      <c r="AO20" s="242"/>
      <c r="AP20" s="242"/>
      <c r="AQ20" s="242"/>
      <c r="AR20" s="242"/>
      <c r="AS20" s="242"/>
      <c r="AT20" s="242"/>
      <c r="AU20" s="242"/>
      <c r="AV20" s="242"/>
      <c r="AW20" s="242"/>
      <c r="AX20" s="242"/>
      <c r="AY20" s="242"/>
      <c r="AZ20" s="242"/>
      <c r="BA20" s="242"/>
      <c r="BB20" s="173"/>
      <c r="BC20" s="166"/>
      <c r="BD20" s="173"/>
      <c r="BE20" s="173"/>
      <c r="BF20" s="166"/>
      <c r="BG20" s="173"/>
      <c r="BH20" s="173"/>
      <c r="BI20" s="166"/>
      <c r="BJ20" s="173"/>
      <c r="BK20" s="173"/>
      <c r="BL20" s="166"/>
    </row>
    <row r="21" spans="1:68" ht="13.5" customHeight="1" x14ac:dyDescent="0.15">
      <c r="A21" s="169"/>
      <c r="B21" s="244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09"/>
      <c r="AA21" s="209"/>
      <c r="AB21" s="209"/>
      <c r="AC21" s="209"/>
      <c r="AD21" s="209"/>
      <c r="AE21" s="209"/>
      <c r="AF21" s="209"/>
      <c r="AG21" s="209"/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  <c r="AY21" s="209"/>
      <c r="AZ21" s="209"/>
      <c r="BA21" s="209"/>
      <c r="BB21" s="173"/>
      <c r="BC21" s="166"/>
      <c r="BD21" s="173"/>
      <c r="BE21" s="173"/>
      <c r="BF21" s="166"/>
      <c r="BG21" s="173"/>
      <c r="BH21" s="173"/>
      <c r="BI21" s="166"/>
      <c r="BJ21" s="173"/>
      <c r="BK21" s="173"/>
      <c r="BL21" s="166"/>
    </row>
    <row r="22" spans="1:68" ht="13.5" customHeight="1" x14ac:dyDescent="0.15">
      <c r="A22" s="169"/>
      <c r="B22" s="244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173"/>
      <c r="BC22" s="166"/>
      <c r="BD22" s="173"/>
      <c r="BE22" s="173"/>
      <c r="BF22" s="166"/>
      <c r="BG22" s="173"/>
      <c r="BH22" s="173"/>
      <c r="BI22" s="166"/>
      <c r="BJ22" s="173"/>
      <c r="BK22" s="173"/>
      <c r="BL22" s="166"/>
    </row>
    <row r="23" spans="1:68" ht="6" customHeight="1" x14ac:dyDescent="0.15">
      <c r="A23" s="166"/>
      <c r="B23" s="166"/>
      <c r="BB23" s="173"/>
      <c r="BC23" s="166"/>
      <c r="BD23" s="173"/>
      <c r="BE23" s="173"/>
      <c r="BF23" s="166"/>
      <c r="BG23" s="173"/>
      <c r="BH23" s="173"/>
      <c r="BI23" s="166"/>
      <c r="BJ23" s="173"/>
      <c r="BK23" s="173"/>
      <c r="BL23" s="166"/>
    </row>
    <row r="24" spans="1:68" ht="12.75" customHeight="1" x14ac:dyDescent="0.15">
      <c r="A24" s="263" t="s">
        <v>144</v>
      </c>
      <c r="B24" s="209"/>
      <c r="C24" s="209"/>
      <c r="D24" s="209"/>
      <c r="E24" s="209"/>
      <c r="F24" s="209"/>
      <c r="G24" s="169"/>
      <c r="H24" s="261" t="s">
        <v>145</v>
      </c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166"/>
      <c r="Y24" s="169" t="s">
        <v>134</v>
      </c>
      <c r="Z24" s="260" t="s">
        <v>146</v>
      </c>
      <c r="AA24" s="209"/>
      <c r="AB24" s="209"/>
      <c r="AC24" s="209"/>
      <c r="AD24" s="209"/>
      <c r="AE24" s="209"/>
      <c r="AF24" s="209"/>
      <c r="AG24" s="166"/>
      <c r="AH24" s="166"/>
      <c r="AI24" s="166"/>
      <c r="AJ24" s="166"/>
      <c r="AK24" s="166"/>
      <c r="AL24" s="166"/>
      <c r="AM24" s="166"/>
      <c r="AN24" s="166"/>
      <c r="AO24" s="171"/>
      <c r="AP24" s="166"/>
      <c r="AQ24" s="166"/>
      <c r="AR24" s="7" t="s">
        <v>142</v>
      </c>
      <c r="AS24" s="260" t="s">
        <v>147</v>
      </c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  <c r="BI24" s="209"/>
      <c r="BJ24" s="209"/>
      <c r="BK24" s="209"/>
      <c r="BL24" s="209"/>
    </row>
    <row r="25" spans="1:68" ht="3.75" customHeight="1" x14ac:dyDescent="0.15">
      <c r="A25" s="166"/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71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73"/>
      <c r="BB25" s="173"/>
      <c r="BC25" s="166"/>
      <c r="BD25" s="173"/>
      <c r="BE25" s="173"/>
      <c r="BF25" s="166"/>
      <c r="BG25" s="173"/>
      <c r="BH25" s="173"/>
      <c r="BI25" s="166"/>
      <c r="BJ25" s="173"/>
      <c r="BK25" s="173"/>
      <c r="BL25" s="166"/>
    </row>
    <row r="26" spans="1:68" ht="12" customHeight="1" x14ac:dyDescent="0.15">
      <c r="A26" s="166"/>
      <c r="B26" s="166"/>
      <c r="C26" s="166"/>
      <c r="D26" s="166"/>
      <c r="E26" s="166"/>
      <c r="F26" s="166"/>
      <c r="G26" s="169" t="s">
        <v>138</v>
      </c>
      <c r="H26" s="261" t="s">
        <v>148</v>
      </c>
      <c r="I26" s="209"/>
      <c r="J26" s="209"/>
      <c r="K26" s="209"/>
      <c r="L26" s="209"/>
      <c r="M26" s="209"/>
      <c r="N26" s="209"/>
      <c r="O26" s="209"/>
      <c r="P26" s="209"/>
      <c r="Q26" s="209"/>
      <c r="R26" s="166"/>
      <c r="S26" s="166"/>
      <c r="T26" s="166"/>
      <c r="U26" s="173"/>
      <c r="V26" s="166"/>
      <c r="W26" s="166"/>
      <c r="X26" s="166"/>
      <c r="Y26" s="169" t="s">
        <v>89</v>
      </c>
      <c r="Z26" s="261" t="s">
        <v>149</v>
      </c>
      <c r="AA26" s="209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9"/>
      <c r="AM26" s="209"/>
      <c r="AN26" s="209"/>
      <c r="AO26" s="209"/>
      <c r="AP26" s="209"/>
      <c r="AQ26" s="166"/>
      <c r="AR26" s="169" t="s">
        <v>140</v>
      </c>
      <c r="AS26" s="260" t="s">
        <v>150</v>
      </c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173"/>
      <c r="BH26" s="173"/>
      <c r="BI26" s="166"/>
      <c r="BJ26" s="173"/>
      <c r="BK26" s="173"/>
      <c r="BL26" s="166"/>
    </row>
    <row r="27" spans="1:68" ht="3.75" customHeight="1" x14ac:dyDescent="0.15">
      <c r="A27" s="166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73"/>
      <c r="BB27" s="173"/>
      <c r="BC27" s="166"/>
      <c r="BD27" s="173"/>
      <c r="BE27" s="173"/>
      <c r="BF27" s="166"/>
      <c r="BG27" s="173"/>
      <c r="BH27" s="173"/>
      <c r="BI27" s="166"/>
      <c r="BJ27" s="173"/>
      <c r="BK27" s="173"/>
      <c r="BL27" s="166"/>
    </row>
    <row r="28" spans="1:68" ht="12.75" customHeight="1" x14ac:dyDescent="0.15">
      <c r="A28" s="166"/>
      <c r="B28" s="166"/>
      <c r="C28" s="166"/>
      <c r="D28" s="166"/>
      <c r="E28" s="166"/>
      <c r="F28" s="166"/>
      <c r="G28" s="169" t="s">
        <v>137</v>
      </c>
      <c r="H28" s="261" t="s">
        <v>151</v>
      </c>
      <c r="I28" s="209"/>
      <c r="J28" s="209"/>
      <c r="K28" s="209"/>
      <c r="L28" s="209"/>
      <c r="M28" s="209"/>
      <c r="N28" s="209"/>
      <c r="O28" s="209"/>
      <c r="P28" s="209"/>
      <c r="Q28" s="209"/>
      <c r="R28" s="166"/>
      <c r="S28" s="166"/>
      <c r="T28" s="166"/>
      <c r="U28" s="173"/>
      <c r="V28" s="166"/>
      <c r="W28" s="166"/>
      <c r="X28" s="166"/>
      <c r="Y28" s="169" t="s">
        <v>141</v>
      </c>
      <c r="Z28" s="261" t="s">
        <v>152</v>
      </c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166"/>
      <c r="AR28" s="169" t="s">
        <v>135</v>
      </c>
      <c r="AS28" s="261" t="s">
        <v>153</v>
      </c>
      <c r="AT28" s="209"/>
      <c r="AU28" s="209"/>
      <c r="AV28" s="209"/>
      <c r="AW28" s="209"/>
      <c r="AX28" s="209"/>
      <c r="AY28" s="209"/>
      <c r="AZ28" s="209"/>
      <c r="BA28" s="209"/>
      <c r="BB28" s="209"/>
      <c r="BC28" s="166"/>
      <c r="BD28" s="173"/>
      <c r="BE28" s="173"/>
      <c r="BF28" s="166"/>
      <c r="BG28" s="173"/>
      <c r="BH28" s="173"/>
      <c r="BI28" s="166"/>
      <c r="BJ28" s="173"/>
      <c r="BK28" s="173"/>
      <c r="BL28" s="166"/>
    </row>
    <row r="29" spans="1:68" ht="12.75" customHeight="1" x14ac:dyDescent="0.15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73"/>
      <c r="BB29" s="173"/>
      <c r="BC29" s="166"/>
      <c r="BD29" s="173"/>
      <c r="BE29" s="173"/>
      <c r="BF29" s="166"/>
      <c r="BG29" s="173"/>
      <c r="BH29" s="173"/>
      <c r="BI29" s="166"/>
      <c r="BJ29" s="173"/>
      <c r="BK29" s="173"/>
      <c r="BL29" s="166"/>
    </row>
    <row r="30" spans="1:68" ht="18" customHeight="1" x14ac:dyDescent="0.15">
      <c r="A30" s="259" t="s">
        <v>154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209"/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N30" s="209"/>
      <c r="AO30" s="209"/>
      <c r="AP30" s="209"/>
      <c r="AQ30" s="209"/>
      <c r="AR30" s="209"/>
      <c r="AS30" s="209"/>
      <c r="AT30" s="209"/>
      <c r="AU30" s="209"/>
      <c r="AV30" s="209"/>
      <c r="AW30" s="209"/>
      <c r="AX30" s="209"/>
      <c r="AY30" s="209"/>
      <c r="AZ30" s="209"/>
      <c r="BA30" s="209"/>
      <c r="BB30" s="173"/>
      <c r="BC30" s="166"/>
      <c r="BD30" s="173"/>
      <c r="BE30" s="173"/>
      <c r="BF30" s="166"/>
      <c r="BG30" s="173"/>
      <c r="BH30" s="173"/>
      <c r="BI30" s="166"/>
      <c r="BJ30" s="173"/>
      <c r="BK30" s="173"/>
      <c r="BL30" s="166"/>
    </row>
    <row r="31" spans="1:68" ht="3" customHeight="1" x14ac:dyDescent="0.15">
      <c r="A31" s="259"/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09"/>
      <c r="AE31" s="209"/>
      <c r="AF31" s="209"/>
      <c r="AG31" s="209"/>
      <c r="AH31" s="209"/>
      <c r="AI31" s="209"/>
      <c r="AJ31" s="209"/>
      <c r="AK31" s="209"/>
      <c r="AL31" s="209"/>
      <c r="AM31" s="209"/>
      <c r="AN31" s="209"/>
      <c r="AO31" s="209"/>
      <c r="AP31" s="209"/>
      <c r="AQ31" s="209"/>
      <c r="AR31" s="209"/>
      <c r="AS31" s="209"/>
      <c r="AT31" s="209"/>
      <c r="AU31" s="209"/>
      <c r="AV31" s="209"/>
      <c r="AW31" s="209"/>
      <c r="AX31" s="209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</row>
    <row r="32" spans="1:68" ht="12.75" customHeight="1" x14ac:dyDescent="0.15">
      <c r="A32" s="245" t="s">
        <v>37</v>
      </c>
      <c r="B32" s="246" t="s">
        <v>155</v>
      </c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8"/>
      <c r="T32" s="246" t="s">
        <v>156</v>
      </c>
      <c r="U32" s="247"/>
      <c r="V32" s="247"/>
      <c r="W32" s="247"/>
      <c r="X32" s="247"/>
      <c r="Y32" s="247"/>
      <c r="Z32" s="247"/>
      <c r="AA32" s="247"/>
      <c r="AB32" s="248"/>
      <c r="AC32" s="246" t="s">
        <v>157</v>
      </c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7"/>
      <c r="AX32" s="245" t="s">
        <v>158</v>
      </c>
      <c r="AY32" s="206"/>
      <c r="AZ32" s="206"/>
      <c r="BA32" s="206"/>
      <c r="BB32" s="206"/>
      <c r="BC32" s="207"/>
      <c r="BD32" s="246" t="s">
        <v>159</v>
      </c>
      <c r="BE32" s="247"/>
      <c r="BF32" s="248"/>
      <c r="BG32" s="246" t="s">
        <v>160</v>
      </c>
      <c r="BH32" s="247"/>
      <c r="BI32" s="248"/>
      <c r="BJ32" s="246" t="s">
        <v>161</v>
      </c>
      <c r="BK32" s="247"/>
      <c r="BL32" s="247"/>
      <c r="BM32" s="248"/>
      <c r="BN32" s="245" t="s">
        <v>162</v>
      </c>
      <c r="BO32" s="247"/>
      <c r="BP32" s="248"/>
    </row>
    <row r="33" spans="1:68" ht="32.25" customHeight="1" x14ac:dyDescent="0.15">
      <c r="A33" s="262"/>
      <c r="B33" s="251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52"/>
      <c r="T33" s="251"/>
      <c r="U33" s="214"/>
      <c r="V33" s="214"/>
      <c r="W33" s="214"/>
      <c r="X33" s="214"/>
      <c r="Y33" s="214"/>
      <c r="Z33" s="214"/>
      <c r="AA33" s="214"/>
      <c r="AB33" s="252"/>
      <c r="AC33" s="246" t="s">
        <v>163</v>
      </c>
      <c r="AD33" s="206"/>
      <c r="AE33" s="206"/>
      <c r="AF33" s="206"/>
      <c r="AG33" s="206"/>
      <c r="AH33" s="206"/>
      <c r="AI33" s="207"/>
      <c r="AJ33" s="246" t="s">
        <v>164</v>
      </c>
      <c r="AK33" s="206"/>
      <c r="AL33" s="206"/>
      <c r="AM33" s="206"/>
      <c r="AN33" s="206"/>
      <c r="AO33" s="206"/>
      <c r="AP33" s="207"/>
      <c r="AQ33" s="246" t="s">
        <v>165</v>
      </c>
      <c r="AR33" s="206"/>
      <c r="AS33" s="206"/>
      <c r="AT33" s="206"/>
      <c r="AU33" s="206"/>
      <c r="AV33" s="206"/>
      <c r="AW33" s="207"/>
      <c r="AX33" s="246" t="s">
        <v>166</v>
      </c>
      <c r="AY33" s="247"/>
      <c r="AZ33" s="248"/>
      <c r="BA33" s="246" t="s">
        <v>167</v>
      </c>
      <c r="BB33" s="247"/>
      <c r="BC33" s="248"/>
      <c r="BD33" s="249"/>
      <c r="BE33" s="209"/>
      <c r="BF33" s="250"/>
      <c r="BG33" s="249"/>
      <c r="BH33" s="209"/>
      <c r="BI33" s="250"/>
      <c r="BJ33" s="249"/>
      <c r="BK33" s="209"/>
      <c r="BL33" s="209"/>
      <c r="BM33" s="250"/>
      <c r="BN33" s="249"/>
      <c r="BO33" s="209"/>
      <c r="BP33" s="250"/>
    </row>
    <row r="34" spans="1:68" ht="12" customHeight="1" x14ac:dyDescent="0.15">
      <c r="A34" s="262"/>
      <c r="B34" s="246" t="s">
        <v>160</v>
      </c>
      <c r="C34" s="206"/>
      <c r="D34" s="206"/>
      <c r="E34" s="206"/>
      <c r="F34" s="206"/>
      <c r="G34" s="207"/>
      <c r="H34" s="246" t="s">
        <v>168</v>
      </c>
      <c r="I34" s="206"/>
      <c r="J34" s="206"/>
      <c r="K34" s="206"/>
      <c r="L34" s="206"/>
      <c r="M34" s="207"/>
      <c r="N34" s="246" t="s">
        <v>169</v>
      </c>
      <c r="O34" s="206"/>
      <c r="P34" s="206"/>
      <c r="Q34" s="206"/>
      <c r="R34" s="206"/>
      <c r="S34" s="207"/>
      <c r="T34" s="246" t="s">
        <v>160</v>
      </c>
      <c r="U34" s="206"/>
      <c r="V34" s="207"/>
      <c r="W34" s="246" t="s">
        <v>168</v>
      </c>
      <c r="X34" s="206"/>
      <c r="Y34" s="207"/>
      <c r="Z34" s="246" t="s">
        <v>169</v>
      </c>
      <c r="AA34" s="206"/>
      <c r="AB34" s="207"/>
      <c r="AC34" s="246" t="s">
        <v>160</v>
      </c>
      <c r="AD34" s="206"/>
      <c r="AE34" s="207"/>
      <c r="AF34" s="246" t="s">
        <v>168</v>
      </c>
      <c r="AG34" s="207"/>
      <c r="AH34" s="246" t="s">
        <v>169</v>
      </c>
      <c r="AI34" s="207"/>
      <c r="AJ34" s="246" t="s">
        <v>160</v>
      </c>
      <c r="AK34" s="206"/>
      <c r="AL34" s="207"/>
      <c r="AM34" s="246" t="s">
        <v>168</v>
      </c>
      <c r="AN34" s="207"/>
      <c r="AO34" s="246" t="s">
        <v>169</v>
      </c>
      <c r="AP34" s="207"/>
      <c r="AQ34" s="246" t="s">
        <v>160</v>
      </c>
      <c r="AR34" s="206"/>
      <c r="AS34" s="207"/>
      <c r="AT34" s="246" t="s">
        <v>168</v>
      </c>
      <c r="AU34" s="207"/>
      <c r="AV34" s="246" t="s">
        <v>169</v>
      </c>
      <c r="AW34" s="207"/>
      <c r="AX34" s="251"/>
      <c r="AY34" s="214"/>
      <c r="AZ34" s="252"/>
      <c r="BA34" s="251"/>
      <c r="BB34" s="214"/>
      <c r="BC34" s="252"/>
      <c r="BD34" s="251"/>
      <c r="BE34" s="214"/>
      <c r="BF34" s="252"/>
      <c r="BG34" s="251"/>
      <c r="BH34" s="214"/>
      <c r="BI34" s="252"/>
      <c r="BJ34" s="249"/>
      <c r="BK34" s="209"/>
      <c r="BL34" s="209"/>
      <c r="BM34" s="250"/>
      <c r="BN34" s="249"/>
      <c r="BO34" s="209"/>
      <c r="BP34" s="250"/>
    </row>
    <row r="35" spans="1:68" ht="21.75" customHeight="1" x14ac:dyDescent="0.15">
      <c r="A35" s="242"/>
      <c r="B35" s="254" t="s">
        <v>170</v>
      </c>
      <c r="C35" s="206"/>
      <c r="D35" s="206"/>
      <c r="E35" s="206"/>
      <c r="F35" s="206"/>
      <c r="G35" s="207"/>
      <c r="H35" s="254" t="s">
        <v>170</v>
      </c>
      <c r="I35" s="206"/>
      <c r="J35" s="206"/>
      <c r="K35" s="206"/>
      <c r="L35" s="206"/>
      <c r="M35" s="207"/>
      <c r="N35" s="254" t="s">
        <v>170</v>
      </c>
      <c r="O35" s="206"/>
      <c r="P35" s="206"/>
      <c r="Q35" s="206"/>
      <c r="R35" s="206"/>
      <c r="S35" s="207"/>
      <c r="T35" s="254" t="s">
        <v>170</v>
      </c>
      <c r="U35" s="206"/>
      <c r="V35" s="207"/>
      <c r="W35" s="254" t="s">
        <v>170</v>
      </c>
      <c r="X35" s="206"/>
      <c r="Y35" s="207"/>
      <c r="Z35" s="254" t="s">
        <v>170</v>
      </c>
      <c r="AA35" s="206"/>
      <c r="AB35" s="207"/>
      <c r="AC35" s="254" t="s">
        <v>170</v>
      </c>
      <c r="AD35" s="206"/>
      <c r="AE35" s="207"/>
      <c r="AF35" s="254" t="s">
        <v>170</v>
      </c>
      <c r="AG35" s="207"/>
      <c r="AH35" s="254" t="s">
        <v>170</v>
      </c>
      <c r="AI35" s="207"/>
      <c r="AJ35" s="254" t="s">
        <v>170</v>
      </c>
      <c r="AK35" s="206"/>
      <c r="AL35" s="207"/>
      <c r="AM35" s="254" t="s">
        <v>170</v>
      </c>
      <c r="AN35" s="207"/>
      <c r="AO35" s="254" t="s">
        <v>170</v>
      </c>
      <c r="AP35" s="207"/>
      <c r="AQ35" s="254" t="s">
        <v>170</v>
      </c>
      <c r="AR35" s="206"/>
      <c r="AS35" s="207"/>
      <c r="AT35" s="254" t="s">
        <v>170</v>
      </c>
      <c r="AU35" s="207"/>
      <c r="AV35" s="254" t="s">
        <v>170</v>
      </c>
      <c r="AW35" s="207"/>
      <c r="AX35" s="254" t="s">
        <v>170</v>
      </c>
      <c r="AY35" s="206"/>
      <c r="AZ35" s="207"/>
      <c r="BA35" s="254" t="s">
        <v>170</v>
      </c>
      <c r="BB35" s="206"/>
      <c r="BC35" s="207"/>
      <c r="BD35" s="254" t="s">
        <v>170</v>
      </c>
      <c r="BE35" s="206"/>
      <c r="BF35" s="207"/>
      <c r="BG35" s="254" t="s">
        <v>170</v>
      </c>
      <c r="BH35" s="206"/>
      <c r="BI35" s="207"/>
      <c r="BJ35" s="251"/>
      <c r="BK35" s="214"/>
      <c r="BL35" s="214"/>
      <c r="BM35" s="252"/>
      <c r="BN35" s="251"/>
      <c r="BO35" s="214"/>
      <c r="BP35" s="252"/>
    </row>
    <row r="36" spans="1:68" ht="12" customHeight="1" x14ac:dyDescent="0.15">
      <c r="A36" s="169" t="s">
        <v>136</v>
      </c>
      <c r="B36" s="245">
        <v>33</v>
      </c>
      <c r="C36" s="206"/>
      <c r="D36" s="206"/>
      <c r="E36" s="206"/>
      <c r="F36" s="206"/>
      <c r="G36" s="207"/>
      <c r="H36" s="245">
        <v>15</v>
      </c>
      <c r="I36" s="206"/>
      <c r="J36" s="206"/>
      <c r="K36" s="206"/>
      <c r="L36" s="206"/>
      <c r="M36" s="207"/>
      <c r="N36" s="245">
        <v>18</v>
      </c>
      <c r="O36" s="206"/>
      <c r="P36" s="206"/>
      <c r="Q36" s="206"/>
      <c r="R36" s="206"/>
      <c r="S36" s="207"/>
      <c r="T36" s="245">
        <v>1</v>
      </c>
      <c r="U36" s="206"/>
      <c r="V36" s="207"/>
      <c r="W36" s="245"/>
      <c r="X36" s="206"/>
      <c r="Y36" s="207"/>
      <c r="Z36" s="245">
        <v>1</v>
      </c>
      <c r="AA36" s="206"/>
      <c r="AB36" s="207"/>
      <c r="AC36" s="245">
        <v>3</v>
      </c>
      <c r="AD36" s="206"/>
      <c r="AE36" s="207"/>
      <c r="AF36" s="245">
        <v>1</v>
      </c>
      <c r="AG36" s="207"/>
      <c r="AH36" s="245">
        <v>2</v>
      </c>
      <c r="AI36" s="207"/>
      <c r="AJ36" s="245">
        <v>4</v>
      </c>
      <c r="AK36" s="206"/>
      <c r="AL36" s="207"/>
      <c r="AM36" s="245">
        <v>1</v>
      </c>
      <c r="AN36" s="207"/>
      <c r="AO36" s="245">
        <v>3</v>
      </c>
      <c r="AP36" s="207"/>
      <c r="AQ36" s="245"/>
      <c r="AR36" s="206"/>
      <c r="AS36" s="207"/>
      <c r="AT36" s="245"/>
      <c r="AU36" s="207"/>
      <c r="AV36" s="245"/>
      <c r="AW36" s="207"/>
      <c r="AX36" s="245"/>
      <c r="AY36" s="206"/>
      <c r="AZ36" s="207"/>
      <c r="BA36" s="245"/>
      <c r="BB36" s="206"/>
      <c r="BC36" s="207"/>
      <c r="BD36" s="245">
        <v>11</v>
      </c>
      <c r="BE36" s="206"/>
      <c r="BF36" s="207"/>
      <c r="BG36" s="245">
        <v>52</v>
      </c>
      <c r="BH36" s="206"/>
      <c r="BI36" s="207"/>
      <c r="BJ36" s="245"/>
      <c r="BK36" s="206"/>
      <c r="BL36" s="206"/>
      <c r="BM36" s="207"/>
      <c r="BN36" s="245"/>
      <c r="BO36" s="206"/>
      <c r="BP36" s="207"/>
    </row>
    <row r="37" spans="1:68" ht="12" customHeight="1" x14ac:dyDescent="0.15">
      <c r="A37" s="169" t="s">
        <v>139</v>
      </c>
      <c r="B37" s="245">
        <v>25</v>
      </c>
      <c r="C37" s="206"/>
      <c r="D37" s="206"/>
      <c r="E37" s="206"/>
      <c r="F37" s="206"/>
      <c r="G37" s="207"/>
      <c r="H37" s="245">
        <v>12</v>
      </c>
      <c r="I37" s="206"/>
      <c r="J37" s="206"/>
      <c r="K37" s="206"/>
      <c r="L37" s="206"/>
      <c r="M37" s="207"/>
      <c r="N37" s="245">
        <v>13</v>
      </c>
      <c r="O37" s="206"/>
      <c r="P37" s="206"/>
      <c r="Q37" s="206"/>
      <c r="R37" s="206"/>
      <c r="S37" s="207"/>
      <c r="T37" s="245">
        <v>1</v>
      </c>
      <c r="U37" s="206"/>
      <c r="V37" s="207"/>
      <c r="W37" s="245"/>
      <c r="X37" s="206"/>
      <c r="Y37" s="207"/>
      <c r="Z37" s="245">
        <v>1</v>
      </c>
      <c r="AA37" s="206"/>
      <c r="AB37" s="207"/>
      <c r="AC37" s="245">
        <v>6</v>
      </c>
      <c r="AD37" s="206"/>
      <c r="AE37" s="207"/>
      <c r="AF37" s="245">
        <v>2</v>
      </c>
      <c r="AG37" s="207"/>
      <c r="AH37" s="245">
        <v>4</v>
      </c>
      <c r="AI37" s="207"/>
      <c r="AJ37" s="245">
        <v>10</v>
      </c>
      <c r="AK37" s="206"/>
      <c r="AL37" s="207"/>
      <c r="AM37" s="245">
        <v>3</v>
      </c>
      <c r="AN37" s="207"/>
      <c r="AO37" s="245">
        <v>7</v>
      </c>
      <c r="AP37" s="207"/>
      <c r="AQ37" s="245"/>
      <c r="AR37" s="206"/>
      <c r="AS37" s="207"/>
      <c r="AT37" s="245"/>
      <c r="AU37" s="207"/>
      <c r="AV37" s="245"/>
      <c r="AW37" s="207"/>
      <c r="AX37" s="245"/>
      <c r="AY37" s="206"/>
      <c r="AZ37" s="207"/>
      <c r="BA37" s="245"/>
      <c r="BB37" s="206"/>
      <c r="BC37" s="207"/>
      <c r="BD37" s="245">
        <v>10</v>
      </c>
      <c r="BE37" s="206"/>
      <c r="BF37" s="207"/>
      <c r="BG37" s="245">
        <v>52</v>
      </c>
      <c r="BH37" s="206"/>
      <c r="BI37" s="207"/>
      <c r="BJ37" s="245"/>
      <c r="BK37" s="206"/>
      <c r="BL37" s="206"/>
      <c r="BM37" s="207"/>
      <c r="BN37" s="245"/>
      <c r="BO37" s="206"/>
      <c r="BP37" s="207"/>
    </row>
    <row r="38" spans="1:68" ht="12" customHeight="1" x14ac:dyDescent="0.15">
      <c r="A38" s="169" t="s">
        <v>140</v>
      </c>
      <c r="B38" s="245">
        <v>20</v>
      </c>
      <c r="C38" s="206"/>
      <c r="D38" s="206"/>
      <c r="E38" s="206"/>
      <c r="F38" s="206"/>
      <c r="G38" s="207"/>
      <c r="H38" s="245">
        <v>12</v>
      </c>
      <c r="I38" s="206"/>
      <c r="J38" s="206"/>
      <c r="K38" s="206"/>
      <c r="L38" s="206"/>
      <c r="M38" s="207"/>
      <c r="N38" s="245">
        <v>8</v>
      </c>
      <c r="O38" s="206"/>
      <c r="P38" s="206"/>
      <c r="Q38" s="206"/>
      <c r="R38" s="206"/>
      <c r="S38" s="207"/>
      <c r="T38" s="245">
        <v>1</v>
      </c>
      <c r="U38" s="206"/>
      <c r="V38" s="207"/>
      <c r="W38" s="245"/>
      <c r="X38" s="206"/>
      <c r="Y38" s="207"/>
      <c r="Z38" s="245">
        <v>1</v>
      </c>
      <c r="AA38" s="206"/>
      <c r="AB38" s="207"/>
      <c r="AC38" s="245">
        <v>1</v>
      </c>
      <c r="AD38" s="206"/>
      <c r="AE38" s="207"/>
      <c r="AF38" s="245"/>
      <c r="AG38" s="207"/>
      <c r="AH38" s="245">
        <v>1</v>
      </c>
      <c r="AI38" s="207"/>
      <c r="AJ38" s="245">
        <v>9</v>
      </c>
      <c r="AK38" s="206"/>
      <c r="AL38" s="207"/>
      <c r="AM38" s="245">
        <v>5</v>
      </c>
      <c r="AN38" s="207"/>
      <c r="AO38" s="245">
        <v>4</v>
      </c>
      <c r="AP38" s="207"/>
      <c r="AQ38" s="245">
        <v>4</v>
      </c>
      <c r="AR38" s="206"/>
      <c r="AS38" s="207"/>
      <c r="AT38" s="245"/>
      <c r="AU38" s="207"/>
      <c r="AV38" s="245">
        <v>4</v>
      </c>
      <c r="AW38" s="207"/>
      <c r="AX38" s="245">
        <v>3</v>
      </c>
      <c r="AY38" s="206"/>
      <c r="AZ38" s="207"/>
      <c r="BA38" s="245">
        <v>3</v>
      </c>
      <c r="BB38" s="206"/>
      <c r="BC38" s="207"/>
      <c r="BD38" s="245">
        <v>2</v>
      </c>
      <c r="BE38" s="206"/>
      <c r="BF38" s="207"/>
      <c r="BG38" s="245">
        <v>43</v>
      </c>
      <c r="BH38" s="206"/>
      <c r="BI38" s="207"/>
      <c r="BJ38" s="245"/>
      <c r="BK38" s="206"/>
      <c r="BL38" s="206"/>
      <c r="BM38" s="207"/>
      <c r="BN38" s="245"/>
      <c r="BO38" s="206"/>
      <c r="BP38" s="207"/>
    </row>
    <row r="39" spans="1:68" ht="12" customHeight="1" x14ac:dyDescent="0.15">
      <c r="A39" s="170" t="s">
        <v>160</v>
      </c>
      <c r="B39" s="255">
        <f>SUM(B36:B38)</f>
        <v>78</v>
      </c>
      <c r="C39" s="206"/>
      <c r="D39" s="206"/>
      <c r="E39" s="206"/>
      <c r="F39" s="206"/>
      <c r="G39" s="207"/>
      <c r="H39" s="255">
        <f>SUM(H36:H38)</f>
        <v>39</v>
      </c>
      <c r="I39" s="206"/>
      <c r="J39" s="206"/>
      <c r="K39" s="206"/>
      <c r="L39" s="206"/>
      <c r="M39" s="207"/>
      <c r="N39" s="255">
        <f>SUM(N36:N38)</f>
        <v>39</v>
      </c>
      <c r="O39" s="206"/>
      <c r="P39" s="206"/>
      <c r="Q39" s="206"/>
      <c r="R39" s="206"/>
      <c r="S39" s="207"/>
      <c r="T39" s="255">
        <f>SUM(T36:T38)</f>
        <v>3</v>
      </c>
      <c r="U39" s="206"/>
      <c r="V39" s="207"/>
      <c r="W39" s="255">
        <f>SUM(W36:W38)</f>
        <v>0</v>
      </c>
      <c r="X39" s="206"/>
      <c r="Y39" s="207"/>
      <c r="Z39" s="255">
        <f>SUM(Z36:Z38)</f>
        <v>3</v>
      </c>
      <c r="AA39" s="206"/>
      <c r="AB39" s="207"/>
      <c r="AC39" s="255">
        <f>SUM(AC36:AC38)</f>
        <v>10</v>
      </c>
      <c r="AD39" s="206"/>
      <c r="AE39" s="207"/>
      <c r="AF39" s="255">
        <f>SUM(AF36:AF38)</f>
        <v>3</v>
      </c>
      <c r="AG39" s="207"/>
      <c r="AH39" s="255">
        <f>SUM(AH36:AH38)</f>
        <v>7</v>
      </c>
      <c r="AI39" s="207"/>
      <c r="AJ39" s="255">
        <f>SUM(AJ36:AJ38)</f>
        <v>23</v>
      </c>
      <c r="AK39" s="206"/>
      <c r="AL39" s="207"/>
      <c r="AM39" s="255">
        <f>SUM(AM36:AM38)</f>
        <v>9</v>
      </c>
      <c r="AN39" s="207"/>
      <c r="AO39" s="255">
        <f>SUM(AO36:AO38)</f>
        <v>14</v>
      </c>
      <c r="AP39" s="207"/>
      <c r="AQ39" s="255">
        <f>SUM(AQ36:AQ38)</f>
        <v>4</v>
      </c>
      <c r="AR39" s="206"/>
      <c r="AS39" s="207"/>
      <c r="AT39" s="255">
        <f>SUM(AT36:AT38)</f>
        <v>0</v>
      </c>
      <c r="AU39" s="207"/>
      <c r="AV39" s="255">
        <f>SUM(AV36:AV38)</f>
        <v>4</v>
      </c>
      <c r="AW39" s="207"/>
      <c r="AX39" s="255">
        <f>SUM(AX36:AX38)</f>
        <v>3</v>
      </c>
      <c r="AY39" s="206"/>
      <c r="AZ39" s="207"/>
      <c r="BA39" s="255">
        <f>SUM(BA36:BA38)</f>
        <v>3</v>
      </c>
      <c r="BB39" s="206"/>
      <c r="BC39" s="207"/>
      <c r="BD39" s="255">
        <f>SUM(BD36:BD38)</f>
        <v>23</v>
      </c>
      <c r="BE39" s="206"/>
      <c r="BF39" s="207"/>
      <c r="BG39" s="255">
        <f>SUM(BG36:BG38)</f>
        <v>147</v>
      </c>
      <c r="BH39" s="206"/>
      <c r="BI39" s="207"/>
      <c r="BJ39" s="245"/>
      <c r="BK39" s="206"/>
      <c r="BL39" s="206"/>
      <c r="BM39" s="207"/>
      <c r="BN39" s="245"/>
      <c r="BO39" s="206"/>
      <c r="BP39" s="207"/>
    </row>
    <row r="40" spans="1:68" ht="3" customHeight="1" x14ac:dyDescent="0.15">
      <c r="A40" s="240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9"/>
      <c r="AG40" s="209"/>
      <c r="AH40" s="209"/>
      <c r="AI40" s="209"/>
      <c r="AJ40" s="209"/>
      <c r="AK40" s="209"/>
      <c r="AL40" s="209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09"/>
      <c r="BE40" s="209"/>
      <c r="BF40" s="244"/>
      <c r="BG40" s="209"/>
      <c r="BH40" s="209"/>
      <c r="BI40" s="209"/>
      <c r="BJ40" s="209"/>
      <c r="BK40" s="209"/>
      <c r="BL40" s="209"/>
    </row>
    <row r="41" spans="1:68" ht="13.5" hidden="1" customHeight="1" x14ac:dyDescent="0.15">
      <c r="A41" s="239" t="s">
        <v>37</v>
      </c>
      <c r="B41" s="239" t="s">
        <v>171</v>
      </c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39" t="s">
        <v>156</v>
      </c>
      <c r="U41" s="209"/>
      <c r="V41" s="209"/>
      <c r="W41" s="209"/>
      <c r="X41" s="209"/>
      <c r="Y41" s="209"/>
      <c r="Z41" s="209"/>
      <c r="AA41" s="209"/>
      <c r="AB41" s="209"/>
      <c r="AC41" s="239" t="s">
        <v>157</v>
      </c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39" t="s">
        <v>158</v>
      </c>
      <c r="AR41" s="209"/>
      <c r="AS41" s="209"/>
      <c r="AT41" s="209"/>
      <c r="AU41" s="209"/>
      <c r="AV41" s="209"/>
      <c r="AW41" s="239" t="s">
        <v>159</v>
      </c>
      <c r="AX41" s="209"/>
      <c r="AY41" s="209"/>
      <c r="AZ41" s="239" t="s">
        <v>160</v>
      </c>
      <c r="BA41" s="209"/>
      <c r="BB41" s="209"/>
      <c r="BC41" s="239" t="s">
        <v>161</v>
      </c>
      <c r="BD41" s="209"/>
      <c r="BE41" s="209"/>
      <c r="BF41" s="209"/>
      <c r="BG41" s="244" t="s">
        <v>162</v>
      </c>
      <c r="BH41" s="209"/>
      <c r="BI41" s="209"/>
    </row>
    <row r="42" spans="1:68" ht="13.5" hidden="1" customHeight="1" x14ac:dyDescent="0.15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39" t="s">
        <v>164</v>
      </c>
      <c r="AD42" s="209"/>
      <c r="AE42" s="209"/>
      <c r="AF42" s="209"/>
      <c r="AG42" s="209"/>
      <c r="AH42" s="209"/>
      <c r="AI42" s="209"/>
      <c r="AJ42" s="239" t="s">
        <v>165</v>
      </c>
      <c r="AK42" s="209"/>
      <c r="AL42" s="209"/>
      <c r="AM42" s="209"/>
      <c r="AN42" s="209"/>
      <c r="AO42" s="209"/>
      <c r="AP42" s="209"/>
      <c r="AQ42" s="239" t="s">
        <v>166</v>
      </c>
      <c r="AR42" s="209"/>
      <c r="AS42" s="209"/>
      <c r="AT42" s="239" t="s">
        <v>167</v>
      </c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  <c r="BI42" s="209"/>
    </row>
    <row r="43" spans="1:68" ht="13.5" hidden="1" customHeight="1" x14ac:dyDescent="0.15">
      <c r="A43" s="209"/>
      <c r="B43" s="239" t="s">
        <v>160</v>
      </c>
      <c r="C43" s="209"/>
      <c r="D43" s="209"/>
      <c r="E43" s="209"/>
      <c r="F43" s="209"/>
      <c r="G43" s="209"/>
      <c r="H43" s="239" t="s">
        <v>168</v>
      </c>
      <c r="I43" s="209"/>
      <c r="J43" s="209"/>
      <c r="K43" s="209"/>
      <c r="L43" s="209"/>
      <c r="M43" s="209"/>
      <c r="N43" s="239" t="s">
        <v>169</v>
      </c>
      <c r="O43" s="209"/>
      <c r="P43" s="209"/>
      <c r="Q43" s="209"/>
      <c r="R43" s="209"/>
      <c r="S43" s="209"/>
      <c r="T43" s="239" t="s">
        <v>160</v>
      </c>
      <c r="U43" s="209"/>
      <c r="V43" s="209"/>
      <c r="W43" s="239" t="s">
        <v>168</v>
      </c>
      <c r="X43" s="209"/>
      <c r="Y43" s="209"/>
      <c r="Z43" s="239" t="s">
        <v>169</v>
      </c>
      <c r="AA43" s="209"/>
      <c r="AB43" s="209"/>
      <c r="AC43" s="239" t="s">
        <v>160</v>
      </c>
      <c r="AD43" s="209"/>
      <c r="AE43" s="209"/>
      <c r="AF43" s="239" t="s">
        <v>168</v>
      </c>
      <c r="AG43" s="209"/>
      <c r="AH43" s="239" t="s">
        <v>169</v>
      </c>
      <c r="AI43" s="209"/>
      <c r="AJ43" s="239" t="s">
        <v>160</v>
      </c>
      <c r="AK43" s="209"/>
      <c r="AL43" s="209"/>
      <c r="AM43" s="239" t="s">
        <v>168</v>
      </c>
      <c r="AN43" s="209"/>
      <c r="AO43" s="239" t="s">
        <v>169</v>
      </c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  <c r="BI43" s="209"/>
    </row>
    <row r="44" spans="1:68" ht="13.5" hidden="1" customHeight="1" x14ac:dyDescent="0.15">
      <c r="A44" s="209"/>
      <c r="B44" s="253" t="s">
        <v>170</v>
      </c>
      <c r="C44" s="209"/>
      <c r="D44" s="209"/>
      <c r="E44" s="253" t="s">
        <v>172</v>
      </c>
      <c r="F44" s="209"/>
      <c r="G44" s="209"/>
      <c r="H44" s="253" t="s">
        <v>170</v>
      </c>
      <c r="I44" s="209"/>
      <c r="J44" s="209"/>
      <c r="K44" s="253" t="s">
        <v>172</v>
      </c>
      <c r="L44" s="209"/>
      <c r="M44" s="209"/>
      <c r="N44" s="253" t="s">
        <v>170</v>
      </c>
      <c r="O44" s="209"/>
      <c r="P44" s="209"/>
      <c r="Q44" s="253" t="s">
        <v>172</v>
      </c>
      <c r="R44" s="209"/>
      <c r="S44" s="209"/>
      <c r="T44" s="253" t="s">
        <v>170</v>
      </c>
      <c r="U44" s="209"/>
      <c r="V44" s="209"/>
      <c r="W44" s="253" t="s">
        <v>170</v>
      </c>
      <c r="X44" s="209"/>
      <c r="Y44" s="209"/>
      <c r="Z44" s="253" t="s">
        <v>170</v>
      </c>
      <c r="AA44" s="209"/>
      <c r="AB44" s="209"/>
      <c r="AC44" s="253" t="s">
        <v>170</v>
      </c>
      <c r="AD44" s="209"/>
      <c r="AE44" s="209"/>
      <c r="AF44" s="253" t="s">
        <v>170</v>
      </c>
      <c r="AG44" s="209"/>
      <c r="AH44" s="253" t="s">
        <v>170</v>
      </c>
      <c r="AI44" s="209"/>
      <c r="AJ44" s="253" t="s">
        <v>170</v>
      </c>
      <c r="AK44" s="209"/>
      <c r="AL44" s="209"/>
      <c r="AM44" s="253" t="s">
        <v>170</v>
      </c>
      <c r="AN44" s="209"/>
      <c r="AO44" s="253" t="s">
        <v>170</v>
      </c>
      <c r="AP44" s="209"/>
      <c r="AQ44" s="253" t="s">
        <v>170</v>
      </c>
      <c r="AR44" s="209"/>
      <c r="AS44" s="209"/>
      <c r="AT44" s="253" t="s">
        <v>170</v>
      </c>
      <c r="AU44" s="209"/>
      <c r="AV44" s="209"/>
      <c r="AW44" s="253" t="s">
        <v>170</v>
      </c>
      <c r="AX44" s="209"/>
      <c r="AY44" s="209"/>
      <c r="AZ44" s="253" t="s">
        <v>170</v>
      </c>
      <c r="BA44" s="209"/>
      <c r="BB44" s="209"/>
      <c r="BC44" s="209"/>
      <c r="BD44" s="209"/>
      <c r="BE44" s="209"/>
      <c r="BF44" s="209"/>
      <c r="BG44" s="209"/>
      <c r="BH44" s="209"/>
      <c r="BI44" s="209"/>
    </row>
    <row r="45" spans="1:68" ht="13.5" hidden="1" customHeight="1" x14ac:dyDescent="0.15">
      <c r="A45" s="168" t="s">
        <v>136</v>
      </c>
      <c r="B45" s="239"/>
      <c r="C45" s="209"/>
      <c r="D45" s="209"/>
      <c r="E45" s="239"/>
      <c r="F45" s="209"/>
      <c r="G45" s="209"/>
      <c r="H45" s="239"/>
      <c r="I45" s="209"/>
      <c r="J45" s="209"/>
      <c r="K45" s="239"/>
      <c r="L45" s="209"/>
      <c r="M45" s="209"/>
      <c r="N45" s="239"/>
      <c r="O45" s="209"/>
      <c r="P45" s="209"/>
      <c r="Q45" s="239"/>
      <c r="R45" s="209"/>
      <c r="S45" s="209"/>
      <c r="T45" s="239"/>
      <c r="U45" s="209"/>
      <c r="V45" s="209"/>
      <c r="W45" s="239"/>
      <c r="X45" s="209"/>
      <c r="Y45" s="209"/>
      <c r="Z45" s="239"/>
      <c r="AA45" s="209"/>
      <c r="AB45" s="209"/>
      <c r="AC45" s="239"/>
      <c r="AD45" s="209"/>
      <c r="AE45" s="209"/>
      <c r="AF45" s="239"/>
      <c r="AG45" s="209"/>
      <c r="AH45" s="239"/>
      <c r="AI45" s="209"/>
      <c r="AJ45" s="239"/>
      <c r="AK45" s="209"/>
      <c r="AL45" s="209"/>
      <c r="AM45" s="239"/>
      <c r="AN45" s="209"/>
      <c r="AO45" s="239"/>
      <c r="AP45" s="209"/>
      <c r="AQ45" s="239"/>
      <c r="AR45" s="209"/>
      <c r="AS45" s="209"/>
      <c r="AT45" s="239"/>
      <c r="AU45" s="209"/>
      <c r="AV45" s="209"/>
      <c r="AW45" s="239"/>
      <c r="AX45" s="209"/>
      <c r="AY45" s="209"/>
      <c r="AZ45" s="239"/>
      <c r="BA45" s="209"/>
      <c r="BB45" s="209"/>
      <c r="BC45" s="244"/>
      <c r="BD45" s="209"/>
      <c r="BE45" s="209"/>
      <c r="BF45" s="209"/>
      <c r="BG45" s="244"/>
      <c r="BH45" s="209"/>
      <c r="BI45" s="209"/>
    </row>
    <row r="46" spans="1:68" ht="13.5" hidden="1" customHeight="1" x14ac:dyDescent="0.15">
      <c r="A46" s="168" t="s">
        <v>139</v>
      </c>
      <c r="B46" s="239"/>
      <c r="C46" s="209"/>
      <c r="D46" s="209"/>
      <c r="E46" s="239"/>
      <c r="F46" s="209"/>
      <c r="G46" s="209"/>
      <c r="H46" s="239"/>
      <c r="I46" s="209"/>
      <c r="J46" s="209"/>
      <c r="K46" s="239"/>
      <c r="L46" s="209"/>
      <c r="M46" s="209"/>
      <c r="N46" s="239"/>
      <c r="O46" s="209"/>
      <c r="P46" s="209"/>
      <c r="Q46" s="239"/>
      <c r="R46" s="209"/>
      <c r="S46" s="209"/>
      <c r="T46" s="239"/>
      <c r="U46" s="209"/>
      <c r="V46" s="209"/>
      <c r="W46" s="239"/>
      <c r="X46" s="209"/>
      <c r="Y46" s="209"/>
      <c r="Z46" s="239"/>
      <c r="AA46" s="209"/>
      <c r="AB46" s="209"/>
      <c r="AC46" s="239"/>
      <c r="AD46" s="209"/>
      <c r="AE46" s="209"/>
      <c r="AF46" s="239"/>
      <c r="AG46" s="209"/>
      <c r="AH46" s="239"/>
      <c r="AI46" s="209"/>
      <c r="AJ46" s="239"/>
      <c r="AK46" s="209"/>
      <c r="AL46" s="209"/>
      <c r="AM46" s="239"/>
      <c r="AN46" s="209"/>
      <c r="AO46" s="239"/>
      <c r="AP46" s="209"/>
      <c r="AQ46" s="239"/>
      <c r="AR46" s="209"/>
      <c r="AS46" s="209"/>
      <c r="AT46" s="239"/>
      <c r="AU46" s="209"/>
      <c r="AV46" s="209"/>
      <c r="AW46" s="239"/>
      <c r="AX46" s="209"/>
      <c r="AY46" s="209"/>
      <c r="AZ46" s="239"/>
      <c r="BA46" s="209"/>
      <c r="BB46" s="209"/>
      <c r="BC46" s="244"/>
      <c r="BD46" s="209"/>
      <c r="BE46" s="209"/>
      <c r="BF46" s="209"/>
      <c r="BG46" s="244"/>
      <c r="BH46" s="209"/>
      <c r="BI46" s="209"/>
    </row>
    <row r="47" spans="1:68" ht="13.5" hidden="1" customHeight="1" x14ac:dyDescent="0.15">
      <c r="A47" s="168" t="s">
        <v>140</v>
      </c>
      <c r="B47" s="239"/>
      <c r="C47" s="209"/>
      <c r="D47" s="209"/>
      <c r="E47" s="239"/>
      <c r="F47" s="209"/>
      <c r="G47" s="209"/>
      <c r="H47" s="239"/>
      <c r="I47" s="209"/>
      <c r="J47" s="209"/>
      <c r="K47" s="239"/>
      <c r="L47" s="209"/>
      <c r="M47" s="209"/>
      <c r="N47" s="239"/>
      <c r="O47" s="209"/>
      <c r="P47" s="209"/>
      <c r="Q47" s="239"/>
      <c r="R47" s="209"/>
      <c r="S47" s="209"/>
      <c r="T47" s="239"/>
      <c r="U47" s="209"/>
      <c r="V47" s="209"/>
      <c r="W47" s="239"/>
      <c r="X47" s="209"/>
      <c r="Y47" s="209"/>
      <c r="Z47" s="239"/>
      <c r="AA47" s="209"/>
      <c r="AB47" s="209"/>
      <c r="AC47" s="239"/>
      <c r="AD47" s="209"/>
      <c r="AE47" s="209"/>
      <c r="AF47" s="239"/>
      <c r="AG47" s="209"/>
      <c r="AH47" s="239"/>
      <c r="AI47" s="209"/>
      <c r="AJ47" s="239"/>
      <c r="AK47" s="209"/>
      <c r="AL47" s="209"/>
      <c r="AM47" s="239"/>
      <c r="AN47" s="209"/>
      <c r="AO47" s="239"/>
      <c r="AP47" s="209"/>
      <c r="AQ47" s="239"/>
      <c r="AR47" s="209"/>
      <c r="AS47" s="209"/>
      <c r="AT47" s="239"/>
      <c r="AU47" s="209"/>
      <c r="AV47" s="209"/>
      <c r="AW47" s="239"/>
      <c r="AX47" s="209"/>
      <c r="AY47" s="209"/>
      <c r="AZ47" s="239"/>
      <c r="BA47" s="209"/>
      <c r="BB47" s="209"/>
      <c r="BC47" s="244"/>
      <c r="BD47" s="209"/>
      <c r="BE47" s="209"/>
      <c r="BF47" s="209"/>
      <c r="BG47" s="244"/>
      <c r="BH47" s="209"/>
      <c r="BI47" s="209"/>
    </row>
    <row r="48" spans="1:68" ht="13.5" hidden="1" customHeight="1" x14ac:dyDescent="0.15">
      <c r="A48" s="168" t="s">
        <v>143</v>
      </c>
      <c r="B48" s="239"/>
      <c r="C48" s="209"/>
      <c r="D48" s="209"/>
      <c r="E48" s="239"/>
      <c r="F48" s="209"/>
      <c r="G48" s="209"/>
      <c r="H48" s="239"/>
      <c r="I48" s="209"/>
      <c r="J48" s="209"/>
      <c r="K48" s="239"/>
      <c r="L48" s="209"/>
      <c r="M48" s="209"/>
      <c r="N48" s="239"/>
      <c r="O48" s="209"/>
      <c r="P48" s="209"/>
      <c r="Q48" s="239"/>
      <c r="R48" s="209"/>
      <c r="S48" s="209"/>
      <c r="T48" s="239"/>
      <c r="U48" s="209"/>
      <c r="V48" s="209"/>
      <c r="W48" s="239"/>
      <c r="X48" s="209"/>
      <c r="Y48" s="209"/>
      <c r="Z48" s="239"/>
      <c r="AA48" s="209"/>
      <c r="AB48" s="209"/>
      <c r="AC48" s="239"/>
      <c r="AD48" s="209"/>
      <c r="AE48" s="209"/>
      <c r="AF48" s="244"/>
      <c r="AG48" s="209"/>
      <c r="AH48" s="239"/>
      <c r="AI48" s="209"/>
      <c r="AJ48" s="239"/>
      <c r="AK48" s="209"/>
      <c r="AL48" s="209"/>
      <c r="AM48" s="239"/>
      <c r="AN48" s="209"/>
      <c r="AO48" s="239"/>
      <c r="AP48" s="209"/>
      <c r="AQ48" s="239"/>
      <c r="AR48" s="209"/>
      <c r="AS48" s="209"/>
      <c r="AT48" s="239"/>
      <c r="AU48" s="209"/>
      <c r="AV48" s="209"/>
      <c r="AW48" s="239"/>
      <c r="AX48" s="209"/>
      <c r="AY48" s="209"/>
      <c r="AZ48" s="239"/>
      <c r="BA48" s="209"/>
      <c r="BB48" s="209"/>
      <c r="BC48" s="244"/>
      <c r="BD48" s="209"/>
      <c r="BE48" s="209"/>
      <c r="BF48" s="209"/>
      <c r="BG48" s="244"/>
      <c r="BH48" s="209"/>
      <c r="BI48" s="209"/>
    </row>
    <row r="49" spans="1:61" ht="13.5" hidden="1" customHeight="1" x14ac:dyDescent="0.15">
      <c r="A49" s="168" t="s">
        <v>173</v>
      </c>
      <c r="B49" s="239"/>
      <c r="C49" s="209"/>
      <c r="D49" s="209"/>
      <c r="E49" s="239"/>
      <c r="F49" s="209"/>
      <c r="G49" s="209"/>
      <c r="H49" s="239"/>
      <c r="I49" s="209"/>
      <c r="J49" s="209"/>
      <c r="K49" s="239"/>
      <c r="L49" s="209"/>
      <c r="M49" s="209"/>
      <c r="N49" s="239"/>
      <c r="O49" s="209"/>
      <c r="P49" s="209"/>
      <c r="Q49" s="239"/>
      <c r="R49" s="209"/>
      <c r="S49" s="209"/>
      <c r="T49" s="239"/>
      <c r="U49" s="209"/>
      <c r="V49" s="209"/>
      <c r="W49" s="239"/>
      <c r="X49" s="209"/>
      <c r="Y49" s="209"/>
      <c r="Z49" s="239"/>
      <c r="AA49" s="209"/>
      <c r="AB49" s="209"/>
      <c r="AC49" s="239"/>
      <c r="AD49" s="209"/>
      <c r="AE49" s="209"/>
      <c r="AF49" s="239"/>
      <c r="AG49" s="209"/>
      <c r="AH49" s="239"/>
      <c r="AI49" s="209"/>
      <c r="AJ49" s="239"/>
      <c r="AK49" s="209"/>
      <c r="AL49" s="209"/>
      <c r="AM49" s="239"/>
      <c r="AN49" s="209"/>
      <c r="AO49" s="239"/>
      <c r="AP49" s="209"/>
      <c r="AQ49" s="239"/>
      <c r="AR49" s="209"/>
      <c r="AS49" s="209"/>
      <c r="AT49" s="239"/>
      <c r="AU49" s="209"/>
      <c r="AV49" s="209"/>
      <c r="AW49" s="239"/>
      <c r="AX49" s="209"/>
      <c r="AY49" s="209"/>
      <c r="AZ49" s="239"/>
      <c r="BA49" s="209"/>
      <c r="BB49" s="209"/>
      <c r="BC49" s="244"/>
      <c r="BD49" s="209"/>
      <c r="BE49" s="209"/>
      <c r="BF49" s="209"/>
      <c r="BG49" s="244"/>
      <c r="BH49" s="209"/>
      <c r="BI49" s="209"/>
    </row>
    <row r="50" spans="1:61" ht="13.5" hidden="1" customHeight="1" x14ac:dyDescent="0.15">
      <c r="A50" s="168" t="s">
        <v>174</v>
      </c>
      <c r="B50" s="239"/>
      <c r="C50" s="209"/>
      <c r="D50" s="209"/>
      <c r="E50" s="239"/>
      <c r="F50" s="209"/>
      <c r="G50" s="209"/>
      <c r="H50" s="239"/>
      <c r="I50" s="209"/>
      <c r="J50" s="209"/>
      <c r="K50" s="239"/>
      <c r="L50" s="209"/>
      <c r="M50" s="209"/>
      <c r="N50" s="239"/>
      <c r="O50" s="209"/>
      <c r="P50" s="209"/>
      <c r="Q50" s="239"/>
      <c r="R50" s="209"/>
      <c r="S50" s="209"/>
      <c r="T50" s="239"/>
      <c r="U50" s="209"/>
      <c r="V50" s="209"/>
      <c r="W50" s="239"/>
      <c r="X50" s="209"/>
      <c r="Y50" s="209"/>
      <c r="Z50" s="239"/>
      <c r="AA50" s="209"/>
      <c r="AB50" s="209"/>
      <c r="AC50" s="239"/>
      <c r="AD50" s="209"/>
      <c r="AE50" s="209"/>
      <c r="AF50" s="239"/>
      <c r="AG50" s="209"/>
      <c r="AH50" s="239"/>
      <c r="AI50" s="209"/>
      <c r="AJ50" s="239"/>
      <c r="AK50" s="209"/>
      <c r="AL50" s="209"/>
      <c r="AM50" s="239"/>
      <c r="AN50" s="209"/>
      <c r="AO50" s="239"/>
      <c r="AP50" s="209"/>
      <c r="AQ50" s="239"/>
      <c r="AR50" s="209"/>
      <c r="AS50" s="209"/>
      <c r="AT50" s="239"/>
      <c r="AU50" s="209"/>
      <c r="AV50" s="209"/>
      <c r="AW50" s="239"/>
      <c r="AX50" s="209"/>
      <c r="AY50" s="209"/>
      <c r="AZ50" s="239"/>
      <c r="BA50" s="209"/>
      <c r="BB50" s="209"/>
      <c r="BC50" s="244"/>
      <c r="BD50" s="209"/>
      <c r="BE50" s="209"/>
      <c r="BF50" s="209"/>
      <c r="BG50" s="244"/>
      <c r="BH50" s="209"/>
      <c r="BI50" s="209"/>
    </row>
    <row r="51" spans="1:61" ht="13.5" hidden="1" customHeight="1" x14ac:dyDescent="0.15">
      <c r="A51" s="168" t="s">
        <v>175</v>
      </c>
      <c r="B51" s="239"/>
      <c r="C51" s="209"/>
      <c r="D51" s="209"/>
      <c r="E51" s="239"/>
      <c r="F51" s="209"/>
      <c r="G51" s="209"/>
      <c r="H51" s="239"/>
      <c r="I51" s="209"/>
      <c r="J51" s="209"/>
      <c r="K51" s="239"/>
      <c r="L51" s="209"/>
      <c r="M51" s="209"/>
      <c r="N51" s="239"/>
      <c r="O51" s="209"/>
      <c r="P51" s="209"/>
      <c r="Q51" s="239"/>
      <c r="R51" s="209"/>
      <c r="S51" s="209"/>
      <c r="T51" s="239"/>
      <c r="U51" s="209"/>
      <c r="V51" s="209"/>
      <c r="W51" s="239"/>
      <c r="X51" s="209"/>
      <c r="Y51" s="209"/>
      <c r="Z51" s="239"/>
      <c r="AA51" s="209"/>
      <c r="AB51" s="209"/>
      <c r="AC51" s="239"/>
      <c r="AD51" s="209"/>
      <c r="AE51" s="209"/>
      <c r="AF51" s="239"/>
      <c r="AG51" s="209"/>
      <c r="AH51" s="239"/>
      <c r="AI51" s="209"/>
      <c r="AJ51" s="239"/>
      <c r="AK51" s="209"/>
      <c r="AL51" s="209"/>
      <c r="AM51" s="239"/>
      <c r="AN51" s="209"/>
      <c r="AO51" s="239"/>
      <c r="AP51" s="209"/>
      <c r="AQ51" s="239"/>
      <c r="AR51" s="209"/>
      <c r="AS51" s="209"/>
      <c r="AT51" s="239"/>
      <c r="AU51" s="209"/>
      <c r="AV51" s="209"/>
      <c r="AW51" s="239"/>
      <c r="AX51" s="209"/>
      <c r="AY51" s="209"/>
      <c r="AZ51" s="239"/>
      <c r="BA51" s="209"/>
      <c r="BB51" s="209"/>
      <c r="BC51" s="244"/>
      <c r="BD51" s="209"/>
      <c r="BE51" s="209"/>
      <c r="BF51" s="209"/>
      <c r="BG51" s="244"/>
      <c r="BH51" s="209"/>
      <c r="BI51" s="209"/>
    </row>
    <row r="52" spans="1:61" ht="13.5" hidden="1" customHeight="1" x14ac:dyDescent="0.15">
      <c r="A52" s="168" t="s">
        <v>176</v>
      </c>
      <c r="B52" s="239"/>
      <c r="C52" s="209"/>
      <c r="D52" s="209"/>
      <c r="E52" s="239"/>
      <c r="F52" s="209"/>
      <c r="G52" s="209"/>
      <c r="H52" s="239"/>
      <c r="I52" s="209"/>
      <c r="J52" s="209"/>
      <c r="K52" s="239"/>
      <c r="L52" s="209"/>
      <c r="M52" s="209"/>
      <c r="N52" s="239"/>
      <c r="O52" s="209"/>
      <c r="P52" s="209"/>
      <c r="Q52" s="239"/>
      <c r="R52" s="209"/>
      <c r="S52" s="209"/>
      <c r="T52" s="239"/>
      <c r="U52" s="209"/>
      <c r="V52" s="209"/>
      <c r="W52" s="239"/>
      <c r="X52" s="209"/>
      <c r="Y52" s="209"/>
      <c r="Z52" s="239"/>
      <c r="AA52" s="209"/>
      <c r="AB52" s="209"/>
      <c r="AC52" s="239"/>
      <c r="AD52" s="209"/>
      <c r="AE52" s="209"/>
      <c r="AF52" s="239"/>
      <c r="AG52" s="209"/>
      <c r="AH52" s="239"/>
      <c r="AI52" s="209"/>
      <c r="AJ52" s="239"/>
      <c r="AK52" s="209"/>
      <c r="AL52" s="209"/>
      <c r="AM52" s="239"/>
      <c r="AN52" s="209"/>
      <c r="AO52" s="239"/>
      <c r="AP52" s="209"/>
      <c r="AQ52" s="239"/>
      <c r="AR52" s="209"/>
      <c r="AS52" s="209"/>
      <c r="AT52" s="239"/>
      <c r="AU52" s="209"/>
      <c r="AV52" s="209"/>
      <c r="AW52" s="239"/>
      <c r="AX52" s="209"/>
      <c r="AY52" s="209"/>
      <c r="AZ52" s="239"/>
      <c r="BA52" s="209"/>
      <c r="BB52" s="209"/>
      <c r="BC52" s="244"/>
      <c r="BD52" s="209"/>
      <c r="BE52" s="209"/>
      <c r="BF52" s="209"/>
      <c r="BG52" s="244"/>
      <c r="BH52" s="209"/>
      <c r="BI52" s="209"/>
    </row>
    <row r="53" spans="1:61" ht="13.5" hidden="1" customHeight="1" x14ac:dyDescent="0.15">
      <c r="A53" s="168" t="s">
        <v>177</v>
      </c>
      <c r="B53" s="239"/>
      <c r="C53" s="209"/>
      <c r="D53" s="209"/>
      <c r="E53" s="239"/>
      <c r="F53" s="209"/>
      <c r="G53" s="209"/>
      <c r="H53" s="239"/>
      <c r="I53" s="209"/>
      <c r="J53" s="209"/>
      <c r="K53" s="239"/>
      <c r="L53" s="209"/>
      <c r="M53" s="209"/>
      <c r="N53" s="239"/>
      <c r="O53" s="209"/>
      <c r="P53" s="209"/>
      <c r="Q53" s="239"/>
      <c r="R53" s="209"/>
      <c r="S53" s="209"/>
      <c r="T53" s="239"/>
      <c r="U53" s="209"/>
      <c r="V53" s="209"/>
      <c r="W53" s="239"/>
      <c r="X53" s="209"/>
      <c r="Y53" s="209"/>
      <c r="Z53" s="239"/>
      <c r="AA53" s="209"/>
      <c r="AB53" s="209"/>
      <c r="AC53" s="239"/>
      <c r="AD53" s="209"/>
      <c r="AE53" s="209"/>
      <c r="AF53" s="239"/>
      <c r="AG53" s="209"/>
      <c r="AH53" s="239"/>
      <c r="AI53" s="209"/>
      <c r="AJ53" s="239"/>
      <c r="AK53" s="209"/>
      <c r="AL53" s="209"/>
      <c r="AM53" s="239"/>
      <c r="AN53" s="209"/>
      <c r="AO53" s="239"/>
      <c r="AP53" s="209"/>
      <c r="AQ53" s="239"/>
      <c r="AR53" s="209"/>
      <c r="AS53" s="209"/>
      <c r="AT53" s="239"/>
      <c r="AU53" s="209"/>
      <c r="AV53" s="209"/>
      <c r="AW53" s="239"/>
      <c r="AX53" s="209"/>
      <c r="AY53" s="209"/>
      <c r="AZ53" s="239"/>
      <c r="BA53" s="209"/>
      <c r="BB53" s="209"/>
      <c r="BC53" s="244"/>
      <c r="BD53" s="209"/>
      <c r="BE53" s="209"/>
      <c r="BF53" s="209"/>
      <c r="BG53" s="244"/>
      <c r="BH53" s="209"/>
      <c r="BI53" s="209"/>
    </row>
    <row r="54" spans="1:61" ht="13.5" hidden="1" customHeight="1" x14ac:dyDescent="0.15">
      <c r="A54" s="168" t="s">
        <v>141</v>
      </c>
      <c r="B54" s="239"/>
      <c r="C54" s="209"/>
      <c r="D54" s="209"/>
      <c r="E54" s="239"/>
      <c r="F54" s="209"/>
      <c r="G54" s="209"/>
      <c r="H54" s="239"/>
      <c r="I54" s="209"/>
      <c r="J54" s="209"/>
      <c r="K54" s="239"/>
      <c r="L54" s="209"/>
      <c r="M54" s="209"/>
      <c r="N54" s="239"/>
      <c r="O54" s="209"/>
      <c r="P54" s="209"/>
      <c r="Q54" s="239"/>
      <c r="R54" s="209"/>
      <c r="S54" s="209"/>
      <c r="T54" s="239"/>
      <c r="U54" s="209"/>
      <c r="V54" s="209"/>
      <c r="W54" s="239"/>
      <c r="X54" s="209"/>
      <c r="Y54" s="209"/>
      <c r="Z54" s="239"/>
      <c r="AA54" s="209"/>
      <c r="AB54" s="209"/>
      <c r="AC54" s="239"/>
      <c r="AD54" s="209"/>
      <c r="AE54" s="209"/>
      <c r="AF54" s="239"/>
      <c r="AG54" s="209"/>
      <c r="AH54" s="239"/>
      <c r="AI54" s="209"/>
      <c r="AJ54" s="239"/>
      <c r="AK54" s="209"/>
      <c r="AL54" s="209"/>
      <c r="AM54" s="239"/>
      <c r="AN54" s="209"/>
      <c r="AO54" s="239"/>
      <c r="AP54" s="209"/>
      <c r="AQ54" s="239"/>
      <c r="AR54" s="209"/>
      <c r="AS54" s="209"/>
      <c r="AT54" s="239"/>
      <c r="AU54" s="209"/>
      <c r="AV54" s="209"/>
      <c r="AW54" s="239"/>
      <c r="AX54" s="209"/>
      <c r="AY54" s="209"/>
      <c r="AZ54" s="239"/>
      <c r="BA54" s="209"/>
      <c r="BB54" s="209"/>
      <c r="BC54" s="244"/>
      <c r="BD54" s="209"/>
      <c r="BE54" s="209"/>
      <c r="BF54" s="209"/>
      <c r="BG54" s="244"/>
      <c r="BH54" s="209"/>
      <c r="BI54" s="209"/>
    </row>
    <row r="55" spans="1:61" ht="13.5" hidden="1" customHeight="1" x14ac:dyDescent="0.15">
      <c r="A55" s="168" t="s">
        <v>178</v>
      </c>
      <c r="B55" s="239"/>
      <c r="C55" s="209"/>
      <c r="D55" s="209"/>
      <c r="E55" s="239"/>
      <c r="F55" s="209"/>
      <c r="G55" s="209"/>
      <c r="H55" s="239"/>
      <c r="I55" s="209"/>
      <c r="J55" s="209"/>
      <c r="K55" s="239"/>
      <c r="L55" s="209"/>
      <c r="M55" s="209"/>
      <c r="N55" s="239"/>
      <c r="O55" s="209"/>
      <c r="P55" s="209"/>
      <c r="Q55" s="239"/>
      <c r="R55" s="209"/>
      <c r="S55" s="209"/>
      <c r="T55" s="239"/>
      <c r="U55" s="209"/>
      <c r="V55" s="209"/>
      <c r="W55" s="239"/>
      <c r="X55" s="209"/>
      <c r="Y55" s="209"/>
      <c r="Z55" s="239"/>
      <c r="AA55" s="209"/>
      <c r="AB55" s="209"/>
      <c r="AC55" s="239"/>
      <c r="AD55" s="209"/>
      <c r="AE55" s="209"/>
      <c r="AF55" s="239"/>
      <c r="AG55" s="209"/>
      <c r="AH55" s="239"/>
      <c r="AI55" s="209"/>
      <c r="AJ55" s="239"/>
      <c r="AK55" s="209"/>
      <c r="AL55" s="209"/>
      <c r="AM55" s="239"/>
      <c r="AN55" s="209"/>
      <c r="AO55" s="239"/>
      <c r="AP55" s="209"/>
      <c r="AQ55" s="239"/>
      <c r="AR55" s="209"/>
      <c r="AS55" s="209"/>
      <c r="AT55" s="239"/>
      <c r="AU55" s="209"/>
      <c r="AV55" s="209"/>
      <c r="AW55" s="239"/>
      <c r="AX55" s="209"/>
      <c r="AY55" s="209"/>
      <c r="AZ55" s="239"/>
      <c r="BA55" s="209"/>
      <c r="BB55" s="209"/>
      <c r="BC55" s="244"/>
      <c r="BD55" s="209"/>
      <c r="BE55" s="209"/>
      <c r="BF55" s="209"/>
      <c r="BG55" s="244"/>
      <c r="BH55" s="209"/>
      <c r="BI55" s="209"/>
    </row>
    <row r="56" spans="1:61" ht="13.5" hidden="1" customHeight="1" x14ac:dyDescent="0.15">
      <c r="A56" s="8" t="s">
        <v>160</v>
      </c>
      <c r="B56" s="239"/>
      <c r="C56" s="209"/>
      <c r="D56" s="209"/>
      <c r="E56" s="239"/>
      <c r="F56" s="209"/>
      <c r="G56" s="209"/>
      <c r="H56" s="239"/>
      <c r="I56" s="209"/>
      <c r="J56" s="209"/>
      <c r="K56" s="239"/>
      <c r="L56" s="209"/>
      <c r="M56" s="209"/>
      <c r="N56" s="239"/>
      <c r="O56" s="209"/>
      <c r="P56" s="209"/>
      <c r="Q56" s="239"/>
      <c r="R56" s="209"/>
      <c r="S56" s="209"/>
      <c r="T56" s="239"/>
      <c r="U56" s="209"/>
      <c r="V56" s="209"/>
      <c r="W56" s="239"/>
      <c r="X56" s="209"/>
      <c r="Y56" s="209"/>
      <c r="Z56" s="239"/>
      <c r="AA56" s="209"/>
      <c r="AB56" s="209"/>
      <c r="AC56" s="239"/>
      <c r="AD56" s="209"/>
      <c r="AE56" s="209"/>
      <c r="AF56" s="239"/>
      <c r="AG56" s="209"/>
      <c r="AH56" s="239"/>
      <c r="AI56" s="209"/>
      <c r="AJ56" s="239"/>
      <c r="AK56" s="209"/>
      <c r="AL56" s="209"/>
      <c r="AM56" s="239"/>
      <c r="AN56" s="209"/>
      <c r="AO56" s="244"/>
      <c r="AP56" s="209"/>
      <c r="AQ56" s="239"/>
      <c r="AR56" s="209"/>
      <c r="AS56" s="209"/>
      <c r="AT56" s="239"/>
      <c r="AU56" s="209"/>
      <c r="AV56" s="209"/>
      <c r="AW56" s="239"/>
      <c r="AX56" s="209"/>
      <c r="AY56" s="209"/>
      <c r="AZ56" s="239"/>
      <c r="BA56" s="209"/>
      <c r="BB56" s="209"/>
      <c r="BC56" s="244"/>
      <c r="BD56" s="209"/>
      <c r="BE56" s="209"/>
      <c r="BF56" s="209"/>
      <c r="BG56" s="244"/>
      <c r="BH56" s="209"/>
      <c r="BI56" s="209"/>
    </row>
    <row r="57" spans="1:61" ht="13.5" hidden="1" customHeight="1" x14ac:dyDescent="0.15"/>
    <row r="58" spans="1:61" ht="13.5" hidden="1" customHeight="1" x14ac:dyDescent="0.15">
      <c r="A58" s="244" t="s">
        <v>37</v>
      </c>
      <c r="B58" s="239" t="s">
        <v>179</v>
      </c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39" t="s">
        <v>156</v>
      </c>
      <c r="U58" s="209"/>
      <c r="V58" s="209"/>
      <c r="W58" s="209"/>
      <c r="X58" s="209"/>
      <c r="Y58" s="209"/>
      <c r="Z58" s="209"/>
      <c r="AA58" s="209"/>
      <c r="AB58" s="209"/>
      <c r="AC58" s="239" t="s">
        <v>157</v>
      </c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44" t="s">
        <v>158</v>
      </c>
      <c r="AR58" s="209"/>
      <c r="AS58" s="209"/>
      <c r="AT58" s="244" t="s">
        <v>159</v>
      </c>
      <c r="AU58" s="209"/>
      <c r="AV58" s="209"/>
      <c r="AW58" s="239" t="s">
        <v>160</v>
      </c>
      <c r="AX58" s="209"/>
      <c r="AY58" s="209"/>
      <c r="AZ58" s="239" t="s">
        <v>161</v>
      </c>
      <c r="BA58" s="209"/>
      <c r="BB58" s="209"/>
      <c r="BC58" s="209"/>
      <c r="BD58" s="244" t="s">
        <v>162</v>
      </c>
      <c r="BE58" s="209"/>
      <c r="BF58" s="209"/>
    </row>
    <row r="59" spans="1:61" ht="13.5" hidden="1" customHeight="1" x14ac:dyDescent="0.15">
      <c r="A59" s="209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39" t="s">
        <v>180</v>
      </c>
      <c r="AD59" s="209"/>
      <c r="AE59" s="209"/>
      <c r="AF59" s="209"/>
      <c r="AG59" s="209"/>
      <c r="AH59" s="209"/>
      <c r="AI59" s="209"/>
      <c r="AJ59" s="239" t="s">
        <v>181</v>
      </c>
      <c r="AK59" s="209"/>
      <c r="AL59" s="209"/>
      <c r="AM59" s="209"/>
      <c r="AN59" s="209"/>
      <c r="AO59" s="209"/>
      <c r="AP59" s="209"/>
      <c r="AQ59" s="239" t="s">
        <v>167</v>
      </c>
      <c r="AR59" s="209"/>
      <c r="AS59" s="209"/>
      <c r="AT59" s="209"/>
      <c r="AU59" s="209"/>
      <c r="AV59" s="209"/>
      <c r="AW59" s="209"/>
      <c r="AX59" s="209"/>
      <c r="AY59" s="209"/>
      <c r="AZ59" s="209"/>
      <c r="BA59" s="209"/>
      <c r="BB59" s="209"/>
      <c r="BC59" s="209"/>
      <c r="BD59" s="209"/>
      <c r="BE59" s="209"/>
      <c r="BF59" s="209"/>
    </row>
    <row r="60" spans="1:61" ht="13.5" hidden="1" customHeight="1" x14ac:dyDescent="0.15">
      <c r="A60" s="209"/>
      <c r="B60" s="239" t="s">
        <v>160</v>
      </c>
      <c r="C60" s="209"/>
      <c r="D60" s="209"/>
      <c r="E60" s="209"/>
      <c r="F60" s="209"/>
      <c r="G60" s="209"/>
      <c r="H60" s="239" t="s">
        <v>168</v>
      </c>
      <c r="I60" s="209"/>
      <c r="J60" s="209"/>
      <c r="K60" s="209"/>
      <c r="L60" s="209"/>
      <c r="M60" s="209"/>
      <c r="N60" s="239" t="s">
        <v>169</v>
      </c>
      <c r="O60" s="209"/>
      <c r="P60" s="209"/>
      <c r="Q60" s="209"/>
      <c r="R60" s="209"/>
      <c r="S60" s="209"/>
      <c r="T60" s="239" t="s">
        <v>160</v>
      </c>
      <c r="U60" s="209"/>
      <c r="V60" s="209"/>
      <c r="W60" s="239" t="s">
        <v>168</v>
      </c>
      <c r="X60" s="209"/>
      <c r="Y60" s="209"/>
      <c r="Z60" s="239" t="s">
        <v>169</v>
      </c>
      <c r="AA60" s="209"/>
      <c r="AB60" s="209"/>
      <c r="AC60" s="239" t="s">
        <v>160</v>
      </c>
      <c r="AD60" s="209"/>
      <c r="AE60" s="209"/>
      <c r="AF60" s="239" t="s">
        <v>168</v>
      </c>
      <c r="AG60" s="209"/>
      <c r="AH60" s="239" t="s">
        <v>169</v>
      </c>
      <c r="AI60" s="209"/>
      <c r="AJ60" s="239" t="s">
        <v>160</v>
      </c>
      <c r="AK60" s="209"/>
      <c r="AL60" s="209"/>
      <c r="AM60" s="239" t="s">
        <v>168</v>
      </c>
      <c r="AN60" s="209"/>
      <c r="AO60" s="239" t="s">
        <v>169</v>
      </c>
      <c r="AP60" s="209"/>
      <c r="AQ60" s="209"/>
      <c r="AR60" s="209"/>
      <c r="AS60" s="209"/>
      <c r="AT60" s="209"/>
      <c r="AU60" s="209"/>
      <c r="AV60" s="209"/>
      <c r="AW60" s="209"/>
      <c r="AX60" s="209"/>
      <c r="AY60" s="209"/>
      <c r="AZ60" s="209"/>
      <c r="BA60" s="209"/>
      <c r="BB60" s="209"/>
      <c r="BC60" s="209"/>
      <c r="BD60" s="209"/>
      <c r="BE60" s="209"/>
      <c r="BF60" s="209"/>
    </row>
    <row r="61" spans="1:61" ht="13.5" hidden="1" customHeight="1" x14ac:dyDescent="0.15">
      <c r="A61" s="209"/>
      <c r="B61" s="243" t="s">
        <v>170</v>
      </c>
      <c r="C61" s="209"/>
      <c r="D61" s="209"/>
      <c r="E61" s="256" t="s">
        <v>182</v>
      </c>
      <c r="F61" s="209"/>
      <c r="G61" s="209"/>
      <c r="H61" s="243" t="s">
        <v>170</v>
      </c>
      <c r="I61" s="209"/>
      <c r="J61" s="209"/>
      <c r="K61" s="256" t="s">
        <v>182</v>
      </c>
      <c r="L61" s="209"/>
      <c r="M61" s="209"/>
      <c r="N61" s="243" t="s">
        <v>170</v>
      </c>
      <c r="O61" s="209"/>
      <c r="P61" s="209"/>
      <c r="Q61" s="256" t="s">
        <v>182</v>
      </c>
      <c r="R61" s="209"/>
      <c r="S61" s="209"/>
      <c r="T61" s="243" t="s">
        <v>170</v>
      </c>
      <c r="U61" s="209"/>
      <c r="V61" s="209"/>
      <c r="W61" s="243" t="s">
        <v>170</v>
      </c>
      <c r="X61" s="209"/>
      <c r="Y61" s="209"/>
      <c r="Z61" s="243" t="s">
        <v>170</v>
      </c>
      <c r="AA61" s="209"/>
      <c r="AB61" s="209"/>
      <c r="AC61" s="243" t="s">
        <v>170</v>
      </c>
      <c r="AD61" s="209"/>
      <c r="AE61" s="209"/>
      <c r="AF61" s="243" t="s">
        <v>170</v>
      </c>
      <c r="AG61" s="209"/>
      <c r="AH61" s="243" t="s">
        <v>170</v>
      </c>
      <c r="AI61" s="209"/>
      <c r="AJ61" s="243" t="s">
        <v>170</v>
      </c>
      <c r="AK61" s="209"/>
      <c r="AL61" s="209"/>
      <c r="AM61" s="243" t="s">
        <v>170</v>
      </c>
      <c r="AN61" s="209"/>
      <c r="AO61" s="243" t="s">
        <v>170</v>
      </c>
      <c r="AP61" s="209"/>
      <c r="AQ61" s="243" t="s">
        <v>170</v>
      </c>
      <c r="AR61" s="209"/>
      <c r="AS61" s="209"/>
      <c r="AT61" s="243" t="s">
        <v>170</v>
      </c>
      <c r="AU61" s="209"/>
      <c r="AV61" s="209"/>
      <c r="AW61" s="243" t="s">
        <v>170</v>
      </c>
      <c r="AX61" s="209"/>
      <c r="AY61" s="209"/>
      <c r="AZ61" s="209"/>
      <c r="BA61" s="209"/>
      <c r="BB61" s="209"/>
      <c r="BC61" s="209"/>
      <c r="BD61" s="209"/>
      <c r="BE61" s="209"/>
      <c r="BF61" s="209"/>
    </row>
    <row r="62" spans="1:61" ht="13.5" hidden="1" customHeight="1" x14ac:dyDescent="0.15">
      <c r="A62" s="166" t="s">
        <v>136</v>
      </c>
      <c r="B62" s="244"/>
      <c r="C62" s="209"/>
      <c r="D62" s="209"/>
      <c r="E62" s="244"/>
      <c r="F62" s="209"/>
      <c r="G62" s="209"/>
      <c r="H62" s="244"/>
      <c r="I62" s="209"/>
      <c r="J62" s="209"/>
      <c r="K62" s="244"/>
      <c r="L62" s="209"/>
      <c r="M62" s="209"/>
      <c r="N62" s="244"/>
      <c r="O62" s="209"/>
      <c r="P62" s="209"/>
      <c r="Q62" s="244"/>
      <c r="R62" s="209"/>
      <c r="S62" s="209"/>
      <c r="T62" s="244"/>
      <c r="U62" s="209"/>
      <c r="V62" s="209"/>
      <c r="W62" s="244"/>
      <c r="X62" s="209"/>
      <c r="Y62" s="209"/>
      <c r="Z62" s="244"/>
      <c r="AA62" s="209"/>
      <c r="AB62" s="209"/>
      <c r="AC62" s="244"/>
      <c r="AD62" s="209"/>
      <c r="AE62" s="209"/>
      <c r="AF62" s="244"/>
      <c r="AG62" s="209"/>
      <c r="AH62" s="244"/>
      <c r="AI62" s="209"/>
      <c r="AJ62" s="244"/>
      <c r="AK62" s="209"/>
      <c r="AL62" s="209"/>
      <c r="AM62" s="244"/>
      <c r="AN62" s="209"/>
      <c r="AO62" s="244"/>
      <c r="AP62" s="209"/>
      <c r="AQ62" s="244"/>
      <c r="AR62" s="209"/>
      <c r="AS62" s="209"/>
      <c r="AT62" s="244"/>
      <c r="AU62" s="209"/>
      <c r="AV62" s="209"/>
      <c r="AW62" s="244"/>
      <c r="AX62" s="209"/>
      <c r="AY62" s="209"/>
      <c r="AZ62" s="244"/>
      <c r="BA62" s="209"/>
      <c r="BB62" s="209"/>
      <c r="BC62" s="209"/>
      <c r="BD62" s="244"/>
      <c r="BE62" s="209"/>
      <c r="BF62" s="209"/>
    </row>
    <row r="63" spans="1:61" ht="13.5" hidden="1" customHeight="1" x14ac:dyDescent="0.15">
      <c r="A63" s="166" t="s">
        <v>139</v>
      </c>
      <c r="B63" s="244"/>
      <c r="C63" s="209"/>
      <c r="D63" s="209"/>
      <c r="E63" s="244"/>
      <c r="F63" s="209"/>
      <c r="G63" s="209"/>
      <c r="H63" s="244"/>
      <c r="I63" s="209"/>
      <c r="J63" s="209"/>
      <c r="K63" s="244"/>
      <c r="L63" s="209"/>
      <c r="M63" s="209"/>
      <c r="N63" s="244"/>
      <c r="O63" s="209"/>
      <c r="P63" s="209"/>
      <c r="Q63" s="244"/>
      <c r="R63" s="209"/>
      <c r="S63" s="209"/>
      <c r="T63" s="244"/>
      <c r="U63" s="209"/>
      <c r="V63" s="209"/>
      <c r="W63" s="244"/>
      <c r="X63" s="209"/>
      <c r="Y63" s="209"/>
      <c r="Z63" s="244"/>
      <c r="AA63" s="209"/>
      <c r="AB63" s="209"/>
      <c r="AC63" s="244"/>
      <c r="AD63" s="209"/>
      <c r="AE63" s="209"/>
      <c r="AF63" s="244"/>
      <c r="AG63" s="209"/>
      <c r="AH63" s="244"/>
      <c r="AI63" s="209"/>
      <c r="AJ63" s="244"/>
      <c r="AK63" s="209"/>
      <c r="AL63" s="209"/>
      <c r="AM63" s="244"/>
      <c r="AN63" s="209"/>
      <c r="AO63" s="244"/>
      <c r="AP63" s="209"/>
      <c r="AQ63" s="244"/>
      <c r="AR63" s="209"/>
      <c r="AS63" s="209"/>
      <c r="AT63" s="244"/>
      <c r="AU63" s="209"/>
      <c r="AV63" s="209"/>
      <c r="AW63" s="244"/>
      <c r="AX63" s="209"/>
      <c r="AY63" s="209"/>
      <c r="AZ63" s="244"/>
      <c r="BA63" s="209"/>
      <c r="BB63" s="209"/>
      <c r="BC63" s="209"/>
      <c r="BD63" s="244"/>
      <c r="BE63" s="209"/>
      <c r="BF63" s="209"/>
    </row>
    <row r="64" spans="1:61" ht="13.5" hidden="1" customHeight="1" x14ac:dyDescent="0.15">
      <c r="A64" s="166" t="s">
        <v>140</v>
      </c>
      <c r="B64" s="244"/>
      <c r="C64" s="209"/>
      <c r="D64" s="209"/>
      <c r="E64" s="244"/>
      <c r="F64" s="209"/>
      <c r="G64" s="209"/>
      <c r="H64" s="244"/>
      <c r="I64" s="209"/>
      <c r="J64" s="209"/>
      <c r="K64" s="244"/>
      <c r="L64" s="209"/>
      <c r="M64" s="209"/>
      <c r="N64" s="244"/>
      <c r="O64" s="209"/>
      <c r="P64" s="209"/>
      <c r="Q64" s="244"/>
      <c r="R64" s="209"/>
      <c r="S64" s="209"/>
      <c r="T64" s="244"/>
      <c r="U64" s="209"/>
      <c r="V64" s="209"/>
      <c r="W64" s="244"/>
      <c r="X64" s="209"/>
      <c r="Y64" s="209"/>
      <c r="Z64" s="244"/>
      <c r="AA64" s="209"/>
      <c r="AB64" s="209"/>
      <c r="AC64" s="244"/>
      <c r="AD64" s="209"/>
      <c r="AE64" s="209"/>
      <c r="AF64" s="244"/>
      <c r="AG64" s="209"/>
      <c r="AH64" s="244"/>
      <c r="AI64" s="209"/>
      <c r="AJ64" s="244"/>
      <c r="AK64" s="209"/>
      <c r="AL64" s="209"/>
      <c r="AM64" s="244"/>
      <c r="AN64" s="209"/>
      <c r="AO64" s="244"/>
      <c r="AP64" s="209"/>
      <c r="AQ64" s="244"/>
      <c r="AR64" s="209"/>
      <c r="AS64" s="209"/>
      <c r="AT64" s="244"/>
      <c r="AU64" s="209"/>
      <c r="AV64" s="209"/>
      <c r="AW64" s="244"/>
      <c r="AX64" s="209"/>
      <c r="AY64" s="209"/>
      <c r="AZ64" s="244"/>
      <c r="BA64" s="209"/>
      <c r="BB64" s="209"/>
      <c r="BC64" s="209"/>
      <c r="BD64" s="244"/>
      <c r="BE64" s="209"/>
      <c r="BF64" s="209"/>
    </row>
    <row r="65" spans="1:59" ht="13.5" hidden="1" customHeight="1" x14ac:dyDescent="0.15">
      <c r="A65" s="166" t="s">
        <v>143</v>
      </c>
      <c r="B65" s="244"/>
      <c r="C65" s="209"/>
      <c r="D65" s="209"/>
      <c r="E65" s="244"/>
      <c r="F65" s="209"/>
      <c r="G65" s="209"/>
      <c r="H65" s="244"/>
      <c r="I65" s="209"/>
      <c r="J65" s="209"/>
      <c r="K65" s="244"/>
      <c r="L65" s="209"/>
      <c r="M65" s="209"/>
      <c r="N65" s="244"/>
      <c r="O65" s="209"/>
      <c r="P65" s="209"/>
      <c r="Q65" s="244"/>
      <c r="R65" s="209"/>
      <c r="S65" s="209"/>
      <c r="T65" s="244"/>
      <c r="U65" s="209"/>
      <c r="V65" s="209"/>
      <c r="W65" s="244"/>
      <c r="X65" s="209"/>
      <c r="Y65" s="209"/>
      <c r="Z65" s="244"/>
      <c r="AA65" s="209"/>
      <c r="AB65" s="209"/>
      <c r="AC65" s="244"/>
      <c r="AD65" s="209"/>
      <c r="AE65" s="209"/>
      <c r="AF65" s="244"/>
      <c r="AG65" s="209"/>
      <c r="AH65" s="244"/>
      <c r="AI65" s="209"/>
      <c r="AJ65" s="244"/>
      <c r="AK65" s="209"/>
      <c r="AL65" s="209"/>
      <c r="AM65" s="244"/>
      <c r="AN65" s="209"/>
      <c r="AO65" s="244"/>
      <c r="AP65" s="209"/>
      <c r="AQ65" s="244"/>
      <c r="AR65" s="209"/>
      <c r="AS65" s="209"/>
      <c r="AT65" s="244"/>
      <c r="AU65" s="209"/>
      <c r="AV65" s="209"/>
      <c r="AW65" s="244"/>
      <c r="AX65" s="209"/>
      <c r="AY65" s="209"/>
      <c r="AZ65" s="244"/>
      <c r="BA65" s="209"/>
      <c r="BB65" s="209"/>
      <c r="BC65" s="209"/>
      <c r="BD65" s="244"/>
      <c r="BE65" s="209"/>
      <c r="BF65" s="209"/>
    </row>
    <row r="66" spans="1:59" ht="13.5" hidden="1" customHeight="1" x14ac:dyDescent="0.15">
      <c r="A66" s="166" t="s">
        <v>173</v>
      </c>
      <c r="B66" s="244"/>
      <c r="C66" s="209"/>
      <c r="D66" s="209"/>
      <c r="E66" s="244"/>
      <c r="F66" s="209"/>
      <c r="G66" s="209"/>
      <c r="H66" s="244"/>
      <c r="I66" s="209"/>
      <c r="J66" s="209"/>
      <c r="K66" s="244"/>
      <c r="L66" s="209"/>
      <c r="M66" s="209"/>
      <c r="N66" s="244"/>
      <c r="O66" s="209"/>
      <c r="P66" s="209"/>
      <c r="Q66" s="244"/>
      <c r="R66" s="209"/>
      <c r="S66" s="209"/>
      <c r="T66" s="244"/>
      <c r="U66" s="209"/>
      <c r="V66" s="209"/>
      <c r="W66" s="244"/>
      <c r="X66" s="209"/>
      <c r="Y66" s="209"/>
      <c r="Z66" s="244"/>
      <c r="AA66" s="209"/>
      <c r="AB66" s="209"/>
      <c r="AC66" s="244"/>
      <c r="AD66" s="209"/>
      <c r="AE66" s="209"/>
      <c r="AF66" s="244"/>
      <c r="AG66" s="209"/>
      <c r="AH66" s="244"/>
      <c r="AI66" s="209"/>
      <c r="AJ66" s="244"/>
      <c r="AK66" s="209"/>
      <c r="AL66" s="209"/>
      <c r="AM66" s="244"/>
      <c r="AN66" s="209"/>
      <c r="AO66" s="244"/>
      <c r="AP66" s="209"/>
      <c r="AQ66" s="244"/>
      <c r="AR66" s="209"/>
      <c r="AS66" s="209"/>
      <c r="AT66" s="244"/>
      <c r="AU66" s="209"/>
      <c r="AV66" s="209"/>
      <c r="AW66" s="244"/>
      <c r="AX66" s="209"/>
      <c r="AY66" s="209"/>
      <c r="AZ66" s="244"/>
      <c r="BA66" s="209"/>
      <c r="BB66" s="209"/>
      <c r="BC66" s="209"/>
      <c r="BD66" s="244"/>
      <c r="BE66" s="209"/>
      <c r="BF66" s="209"/>
    </row>
    <row r="67" spans="1:59" ht="13.5" hidden="1" customHeight="1" x14ac:dyDescent="0.15">
      <c r="A67" s="167" t="s">
        <v>160</v>
      </c>
      <c r="B67" s="240"/>
      <c r="C67" s="209"/>
      <c r="D67" s="209"/>
      <c r="E67" s="240"/>
      <c r="F67" s="209"/>
      <c r="G67" s="209"/>
      <c r="H67" s="240"/>
      <c r="I67" s="209"/>
      <c r="J67" s="209"/>
      <c r="K67" s="240"/>
      <c r="L67" s="209"/>
      <c r="M67" s="209"/>
      <c r="N67" s="240"/>
      <c r="O67" s="209"/>
      <c r="P67" s="209"/>
      <c r="Q67" s="240"/>
      <c r="R67" s="209"/>
      <c r="S67" s="209"/>
      <c r="T67" s="240"/>
      <c r="U67" s="209"/>
      <c r="V67" s="209"/>
      <c r="W67" s="240"/>
      <c r="X67" s="209"/>
      <c r="Y67" s="209"/>
      <c r="Z67" s="240"/>
      <c r="AA67" s="209"/>
      <c r="AB67" s="209"/>
      <c r="AC67" s="240"/>
      <c r="AD67" s="209"/>
      <c r="AE67" s="209"/>
      <c r="AF67" s="240"/>
      <c r="AG67" s="209"/>
      <c r="AH67" s="240"/>
      <c r="AI67" s="209"/>
      <c r="AJ67" s="240"/>
      <c r="AK67" s="209"/>
      <c r="AL67" s="209"/>
      <c r="AM67" s="240"/>
      <c r="AN67" s="209"/>
      <c r="AO67" s="240"/>
      <c r="AP67" s="209"/>
      <c r="AQ67" s="240"/>
      <c r="AR67" s="209"/>
      <c r="AS67" s="209"/>
      <c r="AT67" s="240"/>
      <c r="AU67" s="209"/>
      <c r="AV67" s="209"/>
      <c r="AW67" s="244"/>
      <c r="AX67" s="209"/>
      <c r="AY67" s="209"/>
      <c r="AZ67" s="244"/>
      <c r="BA67" s="209"/>
      <c r="BB67" s="209"/>
      <c r="BC67" s="209"/>
      <c r="BD67" s="244"/>
      <c r="BE67" s="209"/>
      <c r="BF67" s="209"/>
    </row>
    <row r="68" spans="1:59" ht="13.5" hidden="1" customHeight="1" x14ac:dyDescent="0.15"/>
    <row r="69" spans="1:59" ht="13.5" hidden="1" customHeight="1" x14ac:dyDescent="0.15">
      <c r="A69" s="244" t="s">
        <v>37</v>
      </c>
      <c r="B69" s="239" t="s">
        <v>183</v>
      </c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39" t="s">
        <v>156</v>
      </c>
      <c r="U69" s="209"/>
      <c r="V69" s="209"/>
      <c r="W69" s="209"/>
      <c r="X69" s="209"/>
      <c r="Y69" s="209"/>
      <c r="Z69" s="209"/>
      <c r="AA69" s="209"/>
      <c r="AB69" s="209"/>
      <c r="AC69" s="239" t="s">
        <v>157</v>
      </c>
      <c r="AD69" s="209"/>
      <c r="AE69" s="209"/>
      <c r="AF69" s="209"/>
      <c r="AG69" s="209"/>
      <c r="AH69" s="209"/>
      <c r="AI69" s="209"/>
      <c r="AJ69" s="244" t="s">
        <v>158</v>
      </c>
      <c r="AK69" s="209"/>
      <c r="AL69" s="209"/>
      <c r="AM69" s="244" t="s">
        <v>159</v>
      </c>
      <c r="AN69" s="209"/>
      <c r="AO69" s="209"/>
      <c r="AP69" s="239" t="s">
        <v>160</v>
      </c>
      <c r="AQ69" s="209"/>
      <c r="AR69" s="209"/>
      <c r="AS69" s="239" t="s">
        <v>161</v>
      </c>
      <c r="AT69" s="209"/>
      <c r="AU69" s="209"/>
      <c r="AV69" s="209"/>
      <c r="AW69" s="244" t="s">
        <v>162</v>
      </c>
      <c r="AX69" s="209"/>
      <c r="AY69" s="209"/>
      <c r="AZ69" s="168"/>
      <c r="BA69" s="173"/>
      <c r="BB69" s="173"/>
      <c r="BC69" s="166"/>
      <c r="BD69" s="166"/>
      <c r="BE69" s="173"/>
      <c r="BF69" s="166"/>
      <c r="BG69" s="173"/>
    </row>
    <row r="70" spans="1:59" ht="13.5" hidden="1" customHeight="1" x14ac:dyDescent="0.15">
      <c r="A70" s="209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39" t="s">
        <v>181</v>
      </c>
      <c r="AD70" s="209"/>
      <c r="AE70" s="209"/>
      <c r="AF70" s="209"/>
      <c r="AG70" s="209"/>
      <c r="AH70" s="209"/>
      <c r="AI70" s="209"/>
      <c r="AJ70" s="239" t="s">
        <v>167</v>
      </c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166"/>
      <c r="BA70" s="173"/>
      <c r="BB70" s="173"/>
      <c r="BC70" s="166"/>
      <c r="BD70" s="173"/>
      <c r="BE70" s="173"/>
      <c r="BF70" s="166"/>
      <c r="BG70" s="173"/>
    </row>
    <row r="71" spans="1:59" ht="13.5" hidden="1" customHeight="1" x14ac:dyDescent="0.15">
      <c r="A71" s="209"/>
      <c r="B71" s="239" t="s">
        <v>160</v>
      </c>
      <c r="C71" s="209"/>
      <c r="D71" s="209"/>
      <c r="E71" s="209"/>
      <c r="F71" s="209"/>
      <c r="G71" s="209"/>
      <c r="H71" s="239" t="s">
        <v>168</v>
      </c>
      <c r="I71" s="209"/>
      <c r="J71" s="209"/>
      <c r="K71" s="209"/>
      <c r="L71" s="209"/>
      <c r="M71" s="209"/>
      <c r="N71" s="239" t="s">
        <v>169</v>
      </c>
      <c r="O71" s="209"/>
      <c r="P71" s="209"/>
      <c r="Q71" s="209"/>
      <c r="R71" s="209"/>
      <c r="S71" s="209"/>
      <c r="T71" s="239" t="s">
        <v>160</v>
      </c>
      <c r="U71" s="209"/>
      <c r="V71" s="209"/>
      <c r="W71" s="239" t="s">
        <v>168</v>
      </c>
      <c r="X71" s="209"/>
      <c r="Y71" s="209"/>
      <c r="Z71" s="239" t="s">
        <v>169</v>
      </c>
      <c r="AA71" s="209"/>
      <c r="AB71" s="209"/>
      <c r="AC71" s="239" t="s">
        <v>160</v>
      </c>
      <c r="AD71" s="209"/>
      <c r="AE71" s="209"/>
      <c r="AF71" s="239" t="s">
        <v>168</v>
      </c>
      <c r="AG71" s="209"/>
      <c r="AH71" s="239" t="s">
        <v>169</v>
      </c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166"/>
      <c r="BA71" s="173"/>
      <c r="BB71" s="173"/>
      <c r="BC71" s="166"/>
      <c r="BD71" s="173"/>
      <c r="BE71" s="173"/>
      <c r="BF71" s="166"/>
      <c r="BG71" s="173"/>
    </row>
    <row r="72" spans="1:59" ht="13.5" hidden="1" customHeight="1" x14ac:dyDescent="0.15">
      <c r="A72" s="209"/>
      <c r="B72" s="243" t="s">
        <v>170</v>
      </c>
      <c r="C72" s="209"/>
      <c r="D72" s="209"/>
      <c r="E72" s="256" t="s">
        <v>182</v>
      </c>
      <c r="F72" s="209"/>
      <c r="G72" s="209"/>
      <c r="H72" s="243" t="s">
        <v>170</v>
      </c>
      <c r="I72" s="209"/>
      <c r="J72" s="209"/>
      <c r="K72" s="256" t="s">
        <v>182</v>
      </c>
      <c r="L72" s="209"/>
      <c r="M72" s="209"/>
      <c r="N72" s="243" t="s">
        <v>170</v>
      </c>
      <c r="O72" s="209"/>
      <c r="P72" s="209"/>
      <c r="Q72" s="256" t="s">
        <v>182</v>
      </c>
      <c r="R72" s="209"/>
      <c r="S72" s="209"/>
      <c r="T72" s="243" t="s">
        <v>170</v>
      </c>
      <c r="U72" s="209"/>
      <c r="V72" s="209"/>
      <c r="W72" s="243" t="s">
        <v>170</v>
      </c>
      <c r="X72" s="209"/>
      <c r="Y72" s="209"/>
      <c r="Z72" s="243" t="s">
        <v>170</v>
      </c>
      <c r="AA72" s="209"/>
      <c r="AB72" s="209"/>
      <c r="AC72" s="243" t="s">
        <v>170</v>
      </c>
      <c r="AD72" s="209"/>
      <c r="AE72" s="209"/>
      <c r="AF72" s="243" t="s">
        <v>170</v>
      </c>
      <c r="AG72" s="209"/>
      <c r="AH72" s="243" t="s">
        <v>170</v>
      </c>
      <c r="AI72" s="209"/>
      <c r="AJ72" s="243" t="s">
        <v>170</v>
      </c>
      <c r="AK72" s="209"/>
      <c r="AL72" s="209"/>
      <c r="AM72" s="243" t="s">
        <v>170</v>
      </c>
      <c r="AN72" s="209"/>
      <c r="AO72" s="209"/>
      <c r="AP72" s="243" t="s">
        <v>170</v>
      </c>
      <c r="AQ72" s="209"/>
      <c r="AR72" s="209"/>
      <c r="AS72" s="209"/>
      <c r="AT72" s="209"/>
      <c r="AU72" s="209"/>
      <c r="AV72" s="209"/>
      <c r="AW72" s="209"/>
      <c r="AX72" s="209"/>
      <c r="AY72" s="209"/>
      <c r="AZ72" s="166"/>
      <c r="BA72" s="173"/>
      <c r="BB72" s="173"/>
      <c r="BC72" s="166"/>
      <c r="BD72" s="173"/>
      <c r="BE72" s="173"/>
      <c r="BF72" s="166"/>
      <c r="BG72" s="173"/>
    </row>
    <row r="73" spans="1:59" ht="13.5" hidden="1" customHeight="1" x14ac:dyDescent="0.15">
      <c r="A73" s="166" t="s">
        <v>136</v>
      </c>
      <c r="B73" s="244"/>
      <c r="C73" s="209"/>
      <c r="D73" s="209"/>
      <c r="E73" s="244"/>
      <c r="F73" s="209"/>
      <c r="G73" s="209"/>
      <c r="H73" s="244"/>
      <c r="I73" s="209"/>
      <c r="J73" s="209"/>
      <c r="K73" s="244"/>
      <c r="L73" s="209"/>
      <c r="M73" s="209"/>
      <c r="N73" s="244"/>
      <c r="O73" s="209"/>
      <c r="P73" s="209"/>
      <c r="Q73" s="244"/>
      <c r="R73" s="209"/>
      <c r="S73" s="209"/>
      <c r="T73" s="244"/>
      <c r="U73" s="209"/>
      <c r="V73" s="209"/>
      <c r="W73" s="244"/>
      <c r="X73" s="209"/>
      <c r="Y73" s="209"/>
      <c r="Z73" s="244"/>
      <c r="AA73" s="209"/>
      <c r="AB73" s="209"/>
      <c r="AC73" s="244"/>
      <c r="AD73" s="209"/>
      <c r="AE73" s="209"/>
      <c r="AF73" s="244"/>
      <c r="AG73" s="209"/>
      <c r="AH73" s="244"/>
      <c r="AI73" s="209"/>
      <c r="AJ73" s="244"/>
      <c r="AK73" s="209"/>
      <c r="AL73" s="209"/>
      <c r="AM73" s="244"/>
      <c r="AN73" s="209"/>
      <c r="AO73" s="209"/>
      <c r="AP73" s="244"/>
      <c r="AQ73" s="209"/>
      <c r="AR73" s="209"/>
      <c r="AS73" s="244"/>
      <c r="AT73" s="209"/>
      <c r="AU73" s="209"/>
      <c r="AV73" s="209"/>
      <c r="AW73" s="244"/>
      <c r="AX73" s="209"/>
      <c r="AY73" s="209"/>
      <c r="AZ73" s="166"/>
      <c r="BA73" s="173"/>
      <c r="BB73" s="173"/>
      <c r="BC73" s="166"/>
      <c r="BD73" s="166"/>
      <c r="BE73" s="173"/>
      <c r="BF73" s="166"/>
      <c r="BG73" s="173"/>
    </row>
    <row r="74" spans="1:59" ht="13.5" hidden="1" customHeight="1" x14ac:dyDescent="0.15">
      <c r="A74" s="166" t="s">
        <v>139</v>
      </c>
      <c r="B74" s="244"/>
      <c r="C74" s="209"/>
      <c r="D74" s="209"/>
      <c r="E74" s="244"/>
      <c r="F74" s="209"/>
      <c r="G74" s="209"/>
      <c r="H74" s="244"/>
      <c r="I74" s="209"/>
      <c r="J74" s="209"/>
      <c r="K74" s="244"/>
      <c r="L74" s="209"/>
      <c r="M74" s="209"/>
      <c r="N74" s="244"/>
      <c r="O74" s="209"/>
      <c r="P74" s="209"/>
      <c r="Q74" s="244"/>
      <c r="R74" s="209"/>
      <c r="S74" s="209"/>
      <c r="T74" s="244"/>
      <c r="U74" s="209"/>
      <c r="V74" s="209"/>
      <c r="W74" s="244"/>
      <c r="X74" s="209"/>
      <c r="Y74" s="209"/>
      <c r="Z74" s="244"/>
      <c r="AA74" s="209"/>
      <c r="AB74" s="209"/>
      <c r="AC74" s="244"/>
      <c r="AD74" s="209"/>
      <c r="AE74" s="209"/>
      <c r="AF74" s="244"/>
      <c r="AG74" s="209"/>
      <c r="AH74" s="244"/>
      <c r="AI74" s="209"/>
      <c r="AJ74" s="244"/>
      <c r="AK74" s="209"/>
      <c r="AL74" s="209"/>
      <c r="AM74" s="244"/>
      <c r="AN74" s="209"/>
      <c r="AO74" s="209"/>
      <c r="AP74" s="244"/>
      <c r="AQ74" s="209"/>
      <c r="AR74" s="209"/>
      <c r="AS74" s="244"/>
      <c r="AT74" s="209"/>
      <c r="AU74" s="209"/>
      <c r="AV74" s="209"/>
      <c r="AW74" s="244"/>
      <c r="AX74" s="209"/>
      <c r="AY74" s="209"/>
      <c r="AZ74" s="166"/>
      <c r="BA74" s="173"/>
      <c r="BB74" s="173"/>
      <c r="BC74" s="166"/>
      <c r="BD74" s="166"/>
      <c r="BE74" s="173"/>
      <c r="BF74" s="166"/>
      <c r="BG74" s="173"/>
    </row>
    <row r="75" spans="1:59" ht="13.5" hidden="1" customHeight="1" x14ac:dyDescent="0.15">
      <c r="A75" s="166" t="s">
        <v>140</v>
      </c>
      <c r="B75" s="244"/>
      <c r="C75" s="209"/>
      <c r="D75" s="209"/>
      <c r="E75" s="244"/>
      <c r="F75" s="209"/>
      <c r="G75" s="209"/>
      <c r="H75" s="244"/>
      <c r="I75" s="209"/>
      <c r="J75" s="209"/>
      <c r="K75" s="244"/>
      <c r="L75" s="209"/>
      <c r="M75" s="209"/>
      <c r="N75" s="244"/>
      <c r="O75" s="209"/>
      <c r="P75" s="209"/>
      <c r="Q75" s="244"/>
      <c r="R75" s="209"/>
      <c r="S75" s="209"/>
      <c r="T75" s="244"/>
      <c r="U75" s="209"/>
      <c r="V75" s="209"/>
      <c r="W75" s="244"/>
      <c r="X75" s="209"/>
      <c r="Y75" s="209"/>
      <c r="Z75" s="244"/>
      <c r="AA75" s="209"/>
      <c r="AB75" s="209"/>
      <c r="AC75" s="244"/>
      <c r="AD75" s="209"/>
      <c r="AE75" s="209"/>
      <c r="AF75" s="244"/>
      <c r="AG75" s="209"/>
      <c r="AH75" s="244"/>
      <c r="AI75" s="209"/>
      <c r="AJ75" s="244"/>
      <c r="AK75" s="209"/>
      <c r="AL75" s="209"/>
      <c r="AM75" s="244"/>
      <c r="AN75" s="209"/>
      <c r="AO75" s="209"/>
      <c r="AP75" s="244"/>
      <c r="AQ75" s="209"/>
      <c r="AR75" s="209"/>
      <c r="AS75" s="244"/>
      <c r="AT75" s="209"/>
      <c r="AU75" s="209"/>
      <c r="AV75" s="209"/>
      <c r="AW75" s="244"/>
      <c r="AX75" s="209"/>
      <c r="AY75" s="209"/>
      <c r="AZ75" s="166"/>
      <c r="BA75" s="173"/>
      <c r="BB75" s="173"/>
      <c r="BC75" s="166"/>
      <c r="BD75" s="166"/>
      <c r="BE75" s="173"/>
      <c r="BF75" s="166"/>
      <c r="BG75" s="173"/>
    </row>
    <row r="76" spans="1:59" ht="13.5" hidden="1" customHeight="1" x14ac:dyDescent="0.15">
      <c r="A76" s="166" t="s">
        <v>143</v>
      </c>
      <c r="B76" s="244"/>
      <c r="C76" s="209"/>
      <c r="D76" s="209"/>
      <c r="E76" s="244"/>
      <c r="F76" s="209"/>
      <c r="G76" s="209"/>
      <c r="H76" s="244"/>
      <c r="I76" s="209"/>
      <c r="J76" s="209"/>
      <c r="K76" s="244"/>
      <c r="L76" s="209"/>
      <c r="M76" s="209"/>
      <c r="N76" s="244"/>
      <c r="O76" s="209"/>
      <c r="P76" s="209"/>
      <c r="Q76" s="244"/>
      <c r="R76" s="209"/>
      <c r="S76" s="209"/>
      <c r="T76" s="244"/>
      <c r="U76" s="209"/>
      <c r="V76" s="209"/>
      <c r="W76" s="244"/>
      <c r="X76" s="209"/>
      <c r="Y76" s="209"/>
      <c r="Z76" s="244"/>
      <c r="AA76" s="209"/>
      <c r="AB76" s="209"/>
      <c r="AC76" s="244"/>
      <c r="AD76" s="209"/>
      <c r="AE76" s="209"/>
      <c r="AF76" s="244"/>
      <c r="AG76" s="209"/>
      <c r="AH76" s="244"/>
      <c r="AI76" s="209"/>
      <c r="AJ76" s="244"/>
      <c r="AK76" s="209"/>
      <c r="AL76" s="209"/>
      <c r="AM76" s="244"/>
      <c r="AN76" s="209"/>
      <c r="AO76" s="209"/>
      <c r="AP76" s="244"/>
      <c r="AQ76" s="209"/>
      <c r="AR76" s="209"/>
      <c r="AS76" s="244"/>
      <c r="AT76" s="209"/>
      <c r="AU76" s="209"/>
      <c r="AV76" s="209"/>
      <c r="AW76" s="244"/>
      <c r="AX76" s="209"/>
      <c r="AY76" s="209"/>
      <c r="AZ76" s="166"/>
      <c r="BA76" s="173"/>
      <c r="BB76" s="173"/>
      <c r="BC76" s="166"/>
      <c r="BD76" s="166"/>
      <c r="BE76" s="173"/>
      <c r="BF76" s="166"/>
      <c r="BG76" s="173"/>
    </row>
    <row r="77" spans="1:59" ht="13.5" hidden="1" customHeight="1" x14ac:dyDescent="0.15">
      <c r="A77" s="166" t="s">
        <v>173</v>
      </c>
      <c r="B77" s="244"/>
      <c r="C77" s="209"/>
      <c r="D77" s="209"/>
      <c r="E77" s="244"/>
      <c r="F77" s="209"/>
      <c r="G77" s="209"/>
      <c r="H77" s="244"/>
      <c r="I77" s="209"/>
      <c r="J77" s="209"/>
      <c r="K77" s="244"/>
      <c r="L77" s="209"/>
      <c r="M77" s="209"/>
      <c r="N77" s="244"/>
      <c r="O77" s="209"/>
      <c r="P77" s="209"/>
      <c r="Q77" s="244"/>
      <c r="R77" s="209"/>
      <c r="S77" s="209"/>
      <c r="T77" s="244"/>
      <c r="U77" s="209"/>
      <c r="V77" s="209"/>
      <c r="W77" s="244"/>
      <c r="X77" s="209"/>
      <c r="Y77" s="209"/>
      <c r="Z77" s="244"/>
      <c r="AA77" s="209"/>
      <c r="AB77" s="209"/>
      <c r="AC77" s="244"/>
      <c r="AD77" s="209"/>
      <c r="AE77" s="209"/>
      <c r="AF77" s="244"/>
      <c r="AG77" s="209"/>
      <c r="AH77" s="244"/>
      <c r="AI77" s="209"/>
      <c r="AJ77" s="244"/>
      <c r="AK77" s="209"/>
      <c r="AL77" s="209"/>
      <c r="AM77" s="244"/>
      <c r="AN77" s="209"/>
      <c r="AO77" s="209"/>
      <c r="AP77" s="244"/>
      <c r="AQ77" s="209"/>
      <c r="AR77" s="209"/>
      <c r="AS77" s="244"/>
      <c r="AT77" s="209"/>
      <c r="AU77" s="209"/>
      <c r="AV77" s="209"/>
      <c r="AW77" s="244"/>
      <c r="AX77" s="209"/>
      <c r="AY77" s="209"/>
      <c r="AZ77" s="166"/>
      <c r="BA77" s="173"/>
      <c r="BB77" s="173"/>
      <c r="BC77" s="166"/>
      <c r="BD77" s="166"/>
      <c r="BE77" s="173"/>
      <c r="BF77" s="166"/>
      <c r="BG77" s="173"/>
    </row>
    <row r="78" spans="1:59" ht="13.5" hidden="1" customHeight="1" x14ac:dyDescent="0.15">
      <c r="A78" s="167" t="s">
        <v>160</v>
      </c>
      <c r="B78" s="240"/>
      <c r="C78" s="209"/>
      <c r="D78" s="209"/>
      <c r="E78" s="240"/>
      <c r="F78" s="209"/>
      <c r="G78" s="209"/>
      <c r="H78" s="240"/>
      <c r="I78" s="209"/>
      <c r="J78" s="209"/>
      <c r="K78" s="240"/>
      <c r="L78" s="209"/>
      <c r="M78" s="209"/>
      <c r="N78" s="240"/>
      <c r="O78" s="209"/>
      <c r="P78" s="209"/>
      <c r="Q78" s="240"/>
      <c r="R78" s="209"/>
      <c r="S78" s="209"/>
      <c r="T78" s="240"/>
      <c r="U78" s="209"/>
      <c r="V78" s="209"/>
      <c r="W78" s="240"/>
      <c r="X78" s="209"/>
      <c r="Y78" s="209"/>
      <c r="Z78" s="240"/>
      <c r="AA78" s="209"/>
      <c r="AB78" s="209"/>
      <c r="AC78" s="240"/>
      <c r="AD78" s="209"/>
      <c r="AE78" s="209"/>
      <c r="AF78" s="240"/>
      <c r="AG78" s="209"/>
      <c r="AH78" s="240"/>
      <c r="AI78" s="209"/>
      <c r="AJ78" s="240"/>
      <c r="AK78" s="209"/>
      <c r="AL78" s="209"/>
      <c r="AM78" s="240"/>
      <c r="AN78" s="209"/>
      <c r="AO78" s="209"/>
      <c r="AP78" s="244"/>
      <c r="AQ78" s="209"/>
      <c r="AR78" s="209"/>
      <c r="AS78" s="244"/>
      <c r="AT78" s="209"/>
      <c r="AU78" s="209"/>
      <c r="AV78" s="209"/>
      <c r="AW78" s="244"/>
      <c r="AX78" s="209"/>
      <c r="AY78" s="209"/>
      <c r="AZ78" s="166"/>
      <c r="BA78" s="173"/>
      <c r="BB78" s="173"/>
      <c r="BC78" s="166"/>
      <c r="BD78" s="166"/>
      <c r="BE78" s="173"/>
      <c r="BF78" s="166"/>
      <c r="BG78" s="173"/>
    </row>
  </sheetData>
  <mergeCells count="1035">
    <mergeCell ref="S3:S4"/>
    <mergeCell ref="F7:F8"/>
    <mergeCell ref="AH10:AH11"/>
    <mergeCell ref="AJ10:AJ11"/>
    <mergeCell ref="E46:G46"/>
    <mergeCell ref="AS3:AS4"/>
    <mergeCell ref="Q78:S78"/>
    <mergeCell ref="X3:Z3"/>
    <mergeCell ref="B53:D53"/>
    <mergeCell ref="AQ61:AS61"/>
    <mergeCell ref="K56:M56"/>
    <mergeCell ref="U16:U17"/>
    <mergeCell ref="AM62:AN62"/>
    <mergeCell ref="N44:P44"/>
    <mergeCell ref="AM56:AN56"/>
    <mergeCell ref="W16:W17"/>
    <mergeCell ref="AM43:AN43"/>
    <mergeCell ref="Z67:AB67"/>
    <mergeCell ref="W71:Y71"/>
    <mergeCell ref="H75:J75"/>
    <mergeCell ref="D16:D17"/>
    <mergeCell ref="Q77:S77"/>
    <mergeCell ref="AH74:AI74"/>
    <mergeCell ref="K44:M44"/>
    <mergeCell ref="Z62:AB62"/>
    <mergeCell ref="T78:V78"/>
    <mergeCell ref="AJ33:AP33"/>
    <mergeCell ref="AD7:AD8"/>
    <mergeCell ref="B76:D76"/>
    <mergeCell ref="J16:J17"/>
    <mergeCell ref="B58:S59"/>
    <mergeCell ref="A31:BL31"/>
    <mergeCell ref="B77:D77"/>
    <mergeCell ref="K63:M63"/>
    <mergeCell ref="AS24:BL24"/>
    <mergeCell ref="AJ67:AL67"/>
    <mergeCell ref="K50:M50"/>
    <mergeCell ref="AX33:AZ34"/>
    <mergeCell ref="AF39:AG39"/>
    <mergeCell ref="BG35:BI35"/>
    <mergeCell ref="AF56:AG56"/>
    <mergeCell ref="BC51:BF51"/>
    <mergeCell ref="N34:S34"/>
    <mergeCell ref="F13:F14"/>
    <mergeCell ref="W73:Y73"/>
    <mergeCell ref="T34:V34"/>
    <mergeCell ref="BG32:BI34"/>
    <mergeCell ref="N36:S36"/>
    <mergeCell ref="Q64:S64"/>
    <mergeCell ref="AW75:AY75"/>
    <mergeCell ref="AJ59:AP59"/>
    <mergeCell ref="B73:D73"/>
    <mergeCell ref="W60:Y60"/>
    <mergeCell ref="AW56:AY56"/>
    <mergeCell ref="AP73:AR73"/>
    <mergeCell ref="AJ43:AL43"/>
    <mergeCell ref="H43:M43"/>
    <mergeCell ref="AZ19:AZ20"/>
    <mergeCell ref="AO53:AP53"/>
    <mergeCell ref="AZ45:BB45"/>
    <mergeCell ref="AT13:AT14"/>
    <mergeCell ref="AO54:AP54"/>
    <mergeCell ref="AO56:AP56"/>
    <mergeCell ref="AZ66:BC66"/>
    <mergeCell ref="H10:H11"/>
    <mergeCell ref="R10:R11"/>
    <mergeCell ref="J10:J11"/>
    <mergeCell ref="T54:V54"/>
    <mergeCell ref="AJ38:AL38"/>
    <mergeCell ref="AC41:AP41"/>
    <mergeCell ref="AH47:AI47"/>
    <mergeCell ref="AW47:AY47"/>
    <mergeCell ref="AX19:AX20"/>
    <mergeCell ref="AE16:AE17"/>
    <mergeCell ref="W51:Y51"/>
    <mergeCell ref="AZ47:BB47"/>
    <mergeCell ref="BA19:BA20"/>
    <mergeCell ref="AM49:AN49"/>
    <mergeCell ref="AF16:AF17"/>
    <mergeCell ref="X19:X20"/>
    <mergeCell ref="AY19:AY20"/>
    <mergeCell ref="AH48:AI48"/>
    <mergeCell ref="AS19:AS20"/>
    <mergeCell ref="AO44:AP44"/>
    <mergeCell ref="AK10:AK11"/>
    <mergeCell ref="N46:P46"/>
    <mergeCell ref="Z37:AB37"/>
    <mergeCell ref="AY13:AY14"/>
    <mergeCell ref="AW54:AY54"/>
    <mergeCell ref="AB13:AB14"/>
    <mergeCell ref="AM54:AN54"/>
    <mergeCell ref="K49:M49"/>
    <mergeCell ref="AT48:AV48"/>
    <mergeCell ref="AW49:AY49"/>
    <mergeCell ref="W19:W20"/>
    <mergeCell ref="N47:P47"/>
    <mergeCell ref="BA13:BA14"/>
    <mergeCell ref="BA7:BA8"/>
    <mergeCell ref="BD63:BF63"/>
    <mergeCell ref="AQ62:AS62"/>
    <mergeCell ref="X7:X8"/>
    <mergeCell ref="Z64:AB64"/>
    <mergeCell ref="AQ67:AS67"/>
    <mergeCell ref="W46:Y46"/>
    <mergeCell ref="AC7:AC8"/>
    <mergeCell ref="W53:Y53"/>
    <mergeCell ref="AP16:AP17"/>
    <mergeCell ref="BD64:BF64"/>
    <mergeCell ref="P16:P17"/>
    <mergeCell ref="AD16:AD17"/>
    <mergeCell ref="AK16:AK17"/>
    <mergeCell ref="AM16:AM17"/>
    <mergeCell ref="AT7:AT8"/>
    <mergeCell ref="AQ51:AS51"/>
    <mergeCell ref="AV7:AV8"/>
    <mergeCell ref="AS7:AS8"/>
    <mergeCell ref="T16:T17"/>
    <mergeCell ref="AM50:AN50"/>
    <mergeCell ref="AD19:AD20"/>
    <mergeCell ref="AF37:AG37"/>
    <mergeCell ref="AS26:BF26"/>
    <mergeCell ref="BN36:BP36"/>
    <mergeCell ref="N45:P45"/>
    <mergeCell ref="BJ37:BM37"/>
    <mergeCell ref="B22:BA22"/>
    <mergeCell ref="AJ51:AL51"/>
    <mergeCell ref="AY16:AY17"/>
    <mergeCell ref="AH45:AI45"/>
    <mergeCell ref="B51:D51"/>
    <mergeCell ref="AS75:AV75"/>
    <mergeCell ref="E77:G77"/>
    <mergeCell ref="Z51:AB51"/>
    <mergeCell ref="Q46:S46"/>
    <mergeCell ref="AF63:AG63"/>
    <mergeCell ref="AH63:AI63"/>
    <mergeCell ref="B74:D74"/>
    <mergeCell ref="AT58:AV60"/>
    <mergeCell ref="AW44:AY44"/>
    <mergeCell ref="W61:Y61"/>
    <mergeCell ref="Z77:AB77"/>
    <mergeCell ref="AF19:AF20"/>
    <mergeCell ref="W74:Y74"/>
    <mergeCell ref="Z75:AB75"/>
    <mergeCell ref="AF75:AG75"/>
    <mergeCell ref="Q62:S62"/>
    <mergeCell ref="N66:P66"/>
    <mergeCell ref="BC54:BF54"/>
    <mergeCell ref="BA16:BA17"/>
    <mergeCell ref="T49:V49"/>
    <mergeCell ref="AM65:AN65"/>
    <mergeCell ref="U19:U20"/>
    <mergeCell ref="AM77:AO77"/>
    <mergeCell ref="H73:J73"/>
    <mergeCell ref="BJ38:BM38"/>
    <mergeCell ref="Z65:AB65"/>
    <mergeCell ref="AZ48:BB48"/>
    <mergeCell ref="AW52:AY52"/>
    <mergeCell ref="AJ56:AL56"/>
    <mergeCell ref="AQ64:AS64"/>
    <mergeCell ref="T65:V65"/>
    <mergeCell ref="AJ72:AL72"/>
    <mergeCell ref="AZ67:BC67"/>
    <mergeCell ref="BJ36:BM36"/>
    <mergeCell ref="AH35:AI35"/>
    <mergeCell ref="AJ44:AL44"/>
    <mergeCell ref="AH46:AI46"/>
    <mergeCell ref="Z45:AB45"/>
    <mergeCell ref="BD32:BF34"/>
    <mergeCell ref="BG47:BI47"/>
    <mergeCell ref="BG50:BI50"/>
    <mergeCell ref="BC47:BF47"/>
    <mergeCell ref="BD36:BF36"/>
    <mergeCell ref="BG49:BI49"/>
    <mergeCell ref="AZ55:BB55"/>
    <mergeCell ref="AF43:AG43"/>
    <mergeCell ref="AC71:AE71"/>
    <mergeCell ref="BD38:BF38"/>
    <mergeCell ref="BC49:BF49"/>
    <mergeCell ref="Z43:AB43"/>
    <mergeCell ref="BG48:BI48"/>
    <mergeCell ref="AM36:AN36"/>
    <mergeCell ref="AH37:AI37"/>
    <mergeCell ref="W35:Y35"/>
    <mergeCell ref="BC53:BF53"/>
    <mergeCell ref="AW69:AY72"/>
    <mergeCell ref="AJ76:AL76"/>
    <mergeCell ref="Q54:S54"/>
    <mergeCell ref="N53:P53"/>
    <mergeCell ref="T41:AB42"/>
    <mergeCell ref="AH66:AI66"/>
    <mergeCell ref="AO52:AP52"/>
    <mergeCell ref="BC52:BF52"/>
    <mergeCell ref="AC67:AE67"/>
    <mergeCell ref="AW53:AY53"/>
    <mergeCell ref="AC74:AE74"/>
    <mergeCell ref="AW62:AY62"/>
    <mergeCell ref="AP69:AR71"/>
    <mergeCell ref="AQ58:AS58"/>
    <mergeCell ref="AV38:AW38"/>
    <mergeCell ref="Z72:AB72"/>
    <mergeCell ref="W76:Y76"/>
    <mergeCell ref="AF71:AG71"/>
    <mergeCell ref="N54:P54"/>
    <mergeCell ref="T38:V38"/>
    <mergeCell ref="AQ54:AS54"/>
    <mergeCell ref="AF73:AG73"/>
    <mergeCell ref="AT54:AV54"/>
    <mergeCell ref="BD39:BF39"/>
    <mergeCell ref="AM52:AN52"/>
    <mergeCell ref="AT51:AV51"/>
    <mergeCell ref="AP72:AR72"/>
    <mergeCell ref="AM76:AO76"/>
    <mergeCell ref="T47:V47"/>
    <mergeCell ref="AQ56:AS56"/>
    <mergeCell ref="AJ69:AL69"/>
    <mergeCell ref="W75:Y75"/>
    <mergeCell ref="N72:P72"/>
    <mergeCell ref="AM78:AO78"/>
    <mergeCell ref="BD62:BF62"/>
    <mergeCell ref="AQ66:AS66"/>
    <mergeCell ref="H39:M39"/>
    <mergeCell ref="Z28:AP28"/>
    <mergeCell ref="N39:S39"/>
    <mergeCell ref="T73:V73"/>
    <mergeCell ref="AM34:AN34"/>
    <mergeCell ref="AZ16:AZ17"/>
    <mergeCell ref="AT37:AU37"/>
    <mergeCell ref="Q49:S49"/>
    <mergeCell ref="AR19:AR20"/>
    <mergeCell ref="AC60:AE60"/>
    <mergeCell ref="H37:M37"/>
    <mergeCell ref="W77:Y77"/>
    <mergeCell ref="K53:M53"/>
    <mergeCell ref="Z78:AB78"/>
    <mergeCell ref="AT64:AV64"/>
    <mergeCell ref="Z56:AB56"/>
    <mergeCell ref="AC39:AE39"/>
    <mergeCell ref="Q61:S61"/>
    <mergeCell ref="AJ35:AL35"/>
    <mergeCell ref="Q48:S48"/>
    <mergeCell ref="W47:Y47"/>
    <mergeCell ref="AQ46:AS46"/>
    <mergeCell ref="AZ49:BB49"/>
    <mergeCell ref="AM38:AN38"/>
    <mergeCell ref="AC78:AE78"/>
    <mergeCell ref="H72:J72"/>
    <mergeCell ref="AH72:AI72"/>
    <mergeCell ref="AW63:AY63"/>
    <mergeCell ref="AT62:AV62"/>
    <mergeCell ref="AJ78:AL78"/>
    <mergeCell ref="K77:M77"/>
    <mergeCell ref="AC37:AE37"/>
    <mergeCell ref="AC32:AW32"/>
    <mergeCell ref="AC47:AE47"/>
    <mergeCell ref="AL19:AL20"/>
    <mergeCell ref="AV39:AW39"/>
    <mergeCell ref="AC50:AE50"/>
    <mergeCell ref="AH38:AI38"/>
    <mergeCell ref="B64:D64"/>
    <mergeCell ref="AM39:AN39"/>
    <mergeCell ref="AO39:AP39"/>
    <mergeCell ref="AF64:AG64"/>
    <mergeCell ref="H78:J78"/>
    <mergeCell ref="AS78:AV78"/>
    <mergeCell ref="AP77:AR77"/>
    <mergeCell ref="K73:M73"/>
    <mergeCell ref="AJ75:AL75"/>
    <mergeCell ref="AJ54:AL54"/>
    <mergeCell ref="AQ44:AS44"/>
    <mergeCell ref="N78:P78"/>
    <mergeCell ref="J19:J20"/>
    <mergeCell ref="T63:V63"/>
    <mergeCell ref="L19:L20"/>
    <mergeCell ref="AW78:AY78"/>
    <mergeCell ref="T75:V75"/>
    <mergeCell ref="Q75:S75"/>
    <mergeCell ref="AW73:AY73"/>
    <mergeCell ref="AT50:AV50"/>
    <mergeCell ref="T61:V61"/>
    <mergeCell ref="AT44:AV44"/>
    <mergeCell ref="N73:P73"/>
    <mergeCell ref="O3:R3"/>
    <mergeCell ref="E61:G61"/>
    <mergeCell ref="A41:A44"/>
    <mergeCell ref="AW50:AY50"/>
    <mergeCell ref="AS73:AV73"/>
    <mergeCell ref="N60:S60"/>
    <mergeCell ref="AM74:AO74"/>
    <mergeCell ref="AQ37:AS37"/>
    <mergeCell ref="W64:Y64"/>
    <mergeCell ref="AQ13:AQ14"/>
    <mergeCell ref="AS13:AS14"/>
    <mergeCell ref="A69:A72"/>
    <mergeCell ref="B38:G38"/>
    <mergeCell ref="H26:Q26"/>
    <mergeCell ref="E13:E14"/>
    <mergeCell ref="G13:G14"/>
    <mergeCell ref="G7:G8"/>
    <mergeCell ref="B3:E3"/>
    <mergeCell ref="AM10:AM11"/>
    <mergeCell ref="AU7:AU8"/>
    <mergeCell ref="R13:R14"/>
    <mergeCell ref="AX16:AX17"/>
    <mergeCell ref="AT35:AU35"/>
    <mergeCell ref="E54:G54"/>
    <mergeCell ref="K72:M72"/>
    <mergeCell ref="B67:D67"/>
    <mergeCell ref="AW66:AY66"/>
    <mergeCell ref="AW65:AY65"/>
    <mergeCell ref="AO66:AP66"/>
    <mergeCell ref="AO50:AP50"/>
    <mergeCell ref="Q52:S52"/>
    <mergeCell ref="N51:P51"/>
    <mergeCell ref="J3:J4"/>
    <mergeCell ref="AY7:AY8"/>
    <mergeCell ref="T37:V37"/>
    <mergeCell ref="A24:F24"/>
    <mergeCell ref="A16:A17"/>
    <mergeCell ref="C16:C17"/>
    <mergeCell ref="AZ51:BB51"/>
    <mergeCell ref="AF49:AG49"/>
    <mergeCell ref="T32:AB33"/>
    <mergeCell ref="AW55:AY55"/>
    <mergeCell ref="W72:Y72"/>
    <mergeCell ref="Y10:Y11"/>
    <mergeCell ref="N67:P67"/>
    <mergeCell ref="AO47:AP47"/>
    <mergeCell ref="Q10:Q11"/>
    <mergeCell ref="S10:S11"/>
    <mergeCell ref="AQ38:AS38"/>
    <mergeCell ref="AB3:AE3"/>
    <mergeCell ref="AJ13:AJ14"/>
    <mergeCell ref="AH67:AI67"/>
    <mergeCell ref="AL13:AL14"/>
    <mergeCell ref="AT49:AV49"/>
    <mergeCell ref="T66:V66"/>
    <mergeCell ref="P7:P8"/>
    <mergeCell ref="T3:V3"/>
    <mergeCell ref="AX3:BA3"/>
    <mergeCell ref="AW3:AW4"/>
    <mergeCell ref="AJ3:AJ4"/>
    <mergeCell ref="A19:A20"/>
    <mergeCell ref="AV36:AW36"/>
    <mergeCell ref="K3:M3"/>
    <mergeCell ref="W44:Y44"/>
    <mergeCell ref="A13:A14"/>
    <mergeCell ref="H16:H17"/>
    <mergeCell ref="BA35:BC35"/>
    <mergeCell ref="AC52:AE52"/>
    <mergeCell ref="BG55:BI55"/>
    <mergeCell ref="BA38:BC38"/>
    <mergeCell ref="B61:D61"/>
    <mergeCell ref="V13:V14"/>
    <mergeCell ref="B60:G60"/>
    <mergeCell ref="X13:X14"/>
    <mergeCell ref="Z52:AB52"/>
    <mergeCell ref="AL16:AL17"/>
    <mergeCell ref="H45:J45"/>
    <mergeCell ref="AN16:AN17"/>
    <mergeCell ref="Y13:Y14"/>
    <mergeCell ref="O13:O14"/>
    <mergeCell ref="Q13:Q14"/>
    <mergeCell ref="B45:D45"/>
    <mergeCell ref="H36:M36"/>
    <mergeCell ref="AC16:AC17"/>
    <mergeCell ref="AS28:BB28"/>
    <mergeCell ref="H13:H14"/>
    <mergeCell ref="Z13:Z14"/>
    <mergeCell ref="AZ46:BB46"/>
    <mergeCell ref="BC48:BF48"/>
    <mergeCell ref="AJ37:AL37"/>
    <mergeCell ref="Z38:AB38"/>
    <mergeCell ref="AF54:AG54"/>
    <mergeCell ref="F19:F20"/>
    <mergeCell ref="AE19:AE20"/>
    <mergeCell ref="AG19:AG20"/>
    <mergeCell ref="B36:G36"/>
    <mergeCell ref="AZ13:AZ14"/>
    <mergeCell ref="Z61:AB61"/>
    <mergeCell ref="AZ44:BB44"/>
    <mergeCell ref="B16:B17"/>
    <mergeCell ref="AQ63:AS63"/>
    <mergeCell ref="AF50:AG50"/>
    <mergeCell ref="AT65:AV65"/>
    <mergeCell ref="AM19:AM20"/>
    <mergeCell ref="AC19:AC20"/>
    <mergeCell ref="C7:C8"/>
    <mergeCell ref="E7:E8"/>
    <mergeCell ref="Z55:AB55"/>
    <mergeCell ref="AH61:AI61"/>
    <mergeCell ref="AB10:AB11"/>
    <mergeCell ref="Z7:Z8"/>
    <mergeCell ref="R7:R8"/>
    <mergeCell ref="X10:X11"/>
    <mergeCell ref="I7:I8"/>
    <mergeCell ref="O10:O11"/>
    <mergeCell ref="AN13:AN14"/>
    <mergeCell ref="AP13:AP14"/>
    <mergeCell ref="AT16:AT17"/>
    <mergeCell ref="BA36:BC36"/>
    <mergeCell ref="AW7:AW8"/>
    <mergeCell ref="AW16:AW17"/>
    <mergeCell ref="W48:Y48"/>
    <mergeCell ref="O7:O8"/>
    <mergeCell ref="BC50:BF50"/>
    <mergeCell ref="K10:K11"/>
    <mergeCell ref="Q7:Q8"/>
    <mergeCell ref="AS10:AS11"/>
    <mergeCell ref="AU10:AU11"/>
    <mergeCell ref="N13:N14"/>
    <mergeCell ref="P13:P14"/>
    <mergeCell ref="K62:M62"/>
    <mergeCell ref="E56:G56"/>
    <mergeCell ref="Y7:Y8"/>
    <mergeCell ref="H63:J63"/>
    <mergeCell ref="E62:G62"/>
    <mergeCell ref="Z49:AB49"/>
    <mergeCell ref="B66:D66"/>
    <mergeCell ref="H50:J50"/>
    <mergeCell ref="B71:G71"/>
    <mergeCell ref="K16:K17"/>
    <mergeCell ref="K45:M45"/>
    <mergeCell ref="K47:M47"/>
    <mergeCell ref="B19:B20"/>
    <mergeCell ref="Q19:Q20"/>
    <mergeCell ref="H47:J47"/>
    <mergeCell ref="B15:BA15"/>
    <mergeCell ref="T52:V52"/>
    <mergeCell ref="AT45:AV45"/>
    <mergeCell ref="AM64:AN64"/>
    <mergeCell ref="H35:M35"/>
    <mergeCell ref="Q16:Q17"/>
    <mergeCell ref="AO7:AO8"/>
    <mergeCell ref="AG10:AG11"/>
    <mergeCell ref="AI10:AI11"/>
    <mergeCell ref="AQ7:AQ8"/>
    <mergeCell ref="AA10:AA11"/>
    <mergeCell ref="AP7:AP8"/>
    <mergeCell ref="AH7:AH8"/>
    <mergeCell ref="K66:M66"/>
    <mergeCell ref="AF55:AG55"/>
    <mergeCell ref="K76:M76"/>
    <mergeCell ref="H44:J44"/>
    <mergeCell ref="N48:P48"/>
    <mergeCell ref="K52:M52"/>
    <mergeCell ref="H48:J48"/>
    <mergeCell ref="E76:G76"/>
    <mergeCell ref="Q74:S74"/>
    <mergeCell ref="AH43:AI43"/>
    <mergeCell ref="AF74:AG74"/>
    <mergeCell ref="H76:J76"/>
    <mergeCell ref="K74:M74"/>
    <mergeCell ref="AE13:AE14"/>
    <mergeCell ref="N61:P61"/>
    <mergeCell ref="B32:S33"/>
    <mergeCell ref="AJ65:AL65"/>
    <mergeCell ref="Z35:AB35"/>
    <mergeCell ref="K19:K20"/>
    <mergeCell ref="C19:C20"/>
    <mergeCell ref="S16:S17"/>
    <mergeCell ref="AG13:AG14"/>
    <mergeCell ref="AF52:AG52"/>
    <mergeCell ref="B13:B14"/>
    <mergeCell ref="AJ49:AL49"/>
    <mergeCell ref="AC46:AE46"/>
    <mergeCell ref="AF76:AG76"/>
    <mergeCell ref="AF13:AF14"/>
    <mergeCell ref="B21:BA21"/>
    <mergeCell ref="AM55:AN55"/>
    <mergeCell ref="N37:S37"/>
    <mergeCell ref="T53:V53"/>
    <mergeCell ref="AH50:AI50"/>
    <mergeCell ref="AP19:AP20"/>
    <mergeCell ref="AA3:AA4"/>
    <mergeCell ref="E75:G75"/>
    <mergeCell ref="AF51:AG51"/>
    <mergeCell ref="AH51:AI51"/>
    <mergeCell ref="AK3:AN3"/>
    <mergeCell ref="E50:G50"/>
    <mergeCell ref="M7:M8"/>
    <mergeCell ref="D7:D8"/>
    <mergeCell ref="AJ36:AL36"/>
    <mergeCell ref="AA16:AA17"/>
    <mergeCell ref="AM60:AN60"/>
    <mergeCell ref="AT19:AT20"/>
    <mergeCell ref="Z60:AB60"/>
    <mergeCell ref="AV19:AV20"/>
    <mergeCell ref="AO10:AO11"/>
    <mergeCell ref="T46:V46"/>
    <mergeCell ref="AQ10:AQ11"/>
    <mergeCell ref="AD13:AD14"/>
    <mergeCell ref="P10:P11"/>
    <mergeCell ref="B48:D48"/>
    <mergeCell ref="C13:C14"/>
    <mergeCell ref="AN19:AN20"/>
    <mergeCell ref="T10:T11"/>
    <mergeCell ref="AC53:AE53"/>
    <mergeCell ref="AR7:AR8"/>
    <mergeCell ref="AV16:AV17"/>
    <mergeCell ref="AH13:AH14"/>
    <mergeCell ref="H66:J66"/>
    <mergeCell ref="B62:D62"/>
    <mergeCell ref="R16:R17"/>
    <mergeCell ref="Y16:Y17"/>
    <mergeCell ref="T36:V36"/>
    <mergeCell ref="AF77:AG77"/>
    <mergeCell ref="T55:V55"/>
    <mergeCell ref="AH77:AI77"/>
    <mergeCell ref="X16:X17"/>
    <mergeCell ref="AX32:BC32"/>
    <mergeCell ref="AQ39:AS39"/>
    <mergeCell ref="AC55:AE55"/>
    <mergeCell ref="C10:C11"/>
    <mergeCell ref="E10:E11"/>
    <mergeCell ref="AC38:AE38"/>
    <mergeCell ref="G10:G11"/>
    <mergeCell ref="BC45:BF45"/>
    <mergeCell ref="H67:J67"/>
    <mergeCell ref="U10:U11"/>
    <mergeCell ref="AJ50:AL50"/>
    <mergeCell ref="AQ42:AS43"/>
    <mergeCell ref="T69:AB70"/>
    <mergeCell ref="E52:G52"/>
    <mergeCell ref="T45:V45"/>
    <mergeCell ref="AW76:AY76"/>
    <mergeCell ref="BD65:BF65"/>
    <mergeCell ref="AZ41:BB43"/>
    <mergeCell ref="AR13:AR14"/>
    <mergeCell ref="AT36:AU36"/>
    <mergeCell ref="AZ52:BB52"/>
    <mergeCell ref="AX39:AZ39"/>
    <mergeCell ref="H52:J52"/>
    <mergeCell ref="K46:M46"/>
    <mergeCell ref="N71:S71"/>
    <mergeCell ref="AX10:AX11"/>
    <mergeCell ref="AZ10:AZ11"/>
    <mergeCell ref="AI13:AI14"/>
    <mergeCell ref="AW77:AY77"/>
    <mergeCell ref="T19:T20"/>
    <mergeCell ref="AC45:AE45"/>
    <mergeCell ref="AC76:AE76"/>
    <mergeCell ref="Q73:S73"/>
    <mergeCell ref="AF48:AG48"/>
    <mergeCell ref="AO19:AO20"/>
    <mergeCell ref="AJ55:AL55"/>
    <mergeCell ref="AW74:AY74"/>
    <mergeCell ref="AT34:AU34"/>
    <mergeCell ref="AO38:AP38"/>
    <mergeCell ref="AZ65:BC65"/>
    <mergeCell ref="AV34:AW34"/>
    <mergeCell ref="AF66:AG66"/>
    <mergeCell ref="AC73:AE73"/>
    <mergeCell ref="AM69:AO71"/>
    <mergeCell ref="AH54:AI54"/>
    <mergeCell ref="AH65:AI65"/>
    <mergeCell ref="R19:R20"/>
    <mergeCell ref="AH56:AI56"/>
    <mergeCell ref="AC43:AE43"/>
    <mergeCell ref="AA19:AA20"/>
    <mergeCell ref="Z71:AB71"/>
    <mergeCell ref="AJ53:AL53"/>
    <mergeCell ref="S19:S20"/>
    <mergeCell ref="AH49:AI49"/>
    <mergeCell ref="AM45:AN45"/>
    <mergeCell ref="T56:V56"/>
    <mergeCell ref="AJ64:AL64"/>
    <mergeCell ref="W39:Y39"/>
    <mergeCell ref="T43:V43"/>
    <mergeCell ref="Z63:AB63"/>
    <mergeCell ref="T71:V71"/>
    <mergeCell ref="H28:Q28"/>
    <mergeCell ref="AW19:AW20"/>
    <mergeCell ref="M19:M20"/>
    <mergeCell ref="I16:I17"/>
    <mergeCell ref="E72:G72"/>
    <mergeCell ref="N64:P64"/>
    <mergeCell ref="B44:D44"/>
    <mergeCell ref="B37:G37"/>
    <mergeCell ref="Z36:AB36"/>
    <mergeCell ref="AJ60:AL60"/>
    <mergeCell ref="AF35:AG35"/>
    <mergeCell ref="N63:P63"/>
    <mergeCell ref="N56:P56"/>
    <mergeCell ref="K55:M55"/>
    <mergeCell ref="H56:J56"/>
    <mergeCell ref="Z34:AB34"/>
    <mergeCell ref="W38:Y38"/>
    <mergeCell ref="AM63:AN63"/>
    <mergeCell ref="AO63:AP63"/>
    <mergeCell ref="W56:Y56"/>
    <mergeCell ref="Z39:AB39"/>
    <mergeCell ref="W43:Y43"/>
    <mergeCell ref="T50:V50"/>
    <mergeCell ref="T44:V44"/>
    <mergeCell ref="AO60:AP60"/>
    <mergeCell ref="K67:M67"/>
    <mergeCell ref="W66:Y66"/>
    <mergeCell ref="B34:G34"/>
    <mergeCell ref="AJ34:AL34"/>
    <mergeCell ref="B46:D46"/>
    <mergeCell ref="AC42:AI42"/>
    <mergeCell ref="A32:A35"/>
    <mergeCell ref="AU16:AU17"/>
    <mergeCell ref="AH34:AI34"/>
    <mergeCell ref="Q45:S45"/>
    <mergeCell ref="N49:P49"/>
    <mergeCell ref="AF45:AG45"/>
    <mergeCell ref="T39:V39"/>
    <mergeCell ref="I19:I20"/>
    <mergeCell ref="B47:D47"/>
    <mergeCell ref="K51:M51"/>
    <mergeCell ref="E51:G51"/>
    <mergeCell ref="Z50:AB50"/>
    <mergeCell ref="W54:Y54"/>
    <mergeCell ref="AF53:AG53"/>
    <mergeCell ref="AH53:AI53"/>
    <mergeCell ref="AC44:AE44"/>
    <mergeCell ref="T51:V51"/>
    <mergeCell ref="H34:M34"/>
    <mergeCell ref="AP78:AR78"/>
    <mergeCell ref="A3:A5"/>
    <mergeCell ref="W65:Y65"/>
    <mergeCell ref="AO55:AP55"/>
    <mergeCell ref="AX36:AZ36"/>
    <mergeCell ref="AT3:AV3"/>
    <mergeCell ref="AJ52:AL52"/>
    <mergeCell ref="E73:G73"/>
    <mergeCell ref="L7:L8"/>
    <mergeCell ref="AC69:AI69"/>
    <mergeCell ref="AJ39:AL39"/>
    <mergeCell ref="F10:F11"/>
    <mergeCell ref="N7:N8"/>
    <mergeCell ref="A58:A61"/>
    <mergeCell ref="AM51:AN51"/>
    <mergeCell ref="T62:V62"/>
    <mergeCell ref="N62:P62"/>
    <mergeCell ref="Q63:S63"/>
    <mergeCell ref="Q50:S50"/>
    <mergeCell ref="Z16:Z17"/>
    <mergeCell ref="AH62:AI62"/>
    <mergeCell ref="AW58:AY60"/>
    <mergeCell ref="G3:I3"/>
    <mergeCell ref="AB16:AB17"/>
    <mergeCell ref="AT47:AV47"/>
    <mergeCell ref="T64:V64"/>
    <mergeCell ref="O16:O17"/>
    <mergeCell ref="AH52:AI52"/>
    <mergeCell ref="AH16:AH17"/>
    <mergeCell ref="AF3:AF4"/>
    <mergeCell ref="J13:J14"/>
    <mergeCell ref="L13:L14"/>
    <mergeCell ref="AG7:AG8"/>
    <mergeCell ref="AS76:AV76"/>
    <mergeCell ref="AO45:AP45"/>
    <mergeCell ref="Z19:Z20"/>
    <mergeCell ref="AJ63:AL63"/>
    <mergeCell ref="AJ70:AL71"/>
    <mergeCell ref="AB19:AB20"/>
    <mergeCell ref="AW46:AY46"/>
    <mergeCell ref="T67:V67"/>
    <mergeCell ref="N52:P52"/>
    <mergeCell ref="BC55:BF55"/>
    <mergeCell ref="AC64:AE64"/>
    <mergeCell ref="E19:E20"/>
    <mergeCell ref="T74:V74"/>
    <mergeCell ref="AM46:AN46"/>
    <mergeCell ref="AZ7:AZ8"/>
    <mergeCell ref="B72:D72"/>
    <mergeCell ref="D10:D11"/>
    <mergeCell ref="AC66:AE66"/>
    <mergeCell ref="W13:W14"/>
    <mergeCell ref="Z74:AB74"/>
    <mergeCell ref="AW61:AY61"/>
    <mergeCell ref="H53:J53"/>
    <mergeCell ref="AP75:AR75"/>
    <mergeCell ref="AC48:AE48"/>
    <mergeCell ref="AH36:AI36"/>
    <mergeCell ref="AQ55:AS55"/>
    <mergeCell ref="Q47:S47"/>
    <mergeCell ref="N35:S35"/>
    <mergeCell ref="AZ62:BC62"/>
    <mergeCell ref="AZ54:BB54"/>
    <mergeCell ref="BC46:BF46"/>
    <mergeCell ref="T77:V77"/>
    <mergeCell ref="W78:Y78"/>
    <mergeCell ref="AW48:AY48"/>
    <mergeCell ref="AT52:AV52"/>
    <mergeCell ref="AT39:AU39"/>
    <mergeCell ref="AQ33:AW33"/>
    <mergeCell ref="AZ63:BC63"/>
    <mergeCell ref="AM72:AO72"/>
    <mergeCell ref="Z76:AB76"/>
    <mergeCell ref="AF47:AG47"/>
    <mergeCell ref="H55:J55"/>
    <mergeCell ref="AO64:AP64"/>
    <mergeCell ref="T35:V35"/>
    <mergeCell ref="N75:P75"/>
    <mergeCell ref="AO51:AP51"/>
    <mergeCell ref="AF46:AG46"/>
    <mergeCell ref="Q55:S55"/>
    <mergeCell ref="AH75:AI75"/>
    <mergeCell ref="N43:S43"/>
    <mergeCell ref="AF61:AG61"/>
    <mergeCell ref="AQ35:AS35"/>
    <mergeCell ref="AW67:AY67"/>
    <mergeCell ref="N50:P50"/>
    <mergeCell ref="B69:S70"/>
    <mergeCell ref="K54:M54"/>
    <mergeCell ref="BA33:BC34"/>
    <mergeCell ref="B78:D78"/>
    <mergeCell ref="E74:G74"/>
    <mergeCell ref="E78:G78"/>
    <mergeCell ref="AH78:AI78"/>
    <mergeCell ref="AW41:AY43"/>
    <mergeCell ref="AC65:AE65"/>
    <mergeCell ref="AF7:AF8"/>
    <mergeCell ref="AN7:AN8"/>
    <mergeCell ref="AO37:AP37"/>
    <mergeCell ref="AC63:AE63"/>
    <mergeCell ref="AC70:AI70"/>
    <mergeCell ref="B12:BA12"/>
    <mergeCell ref="AC51:AE51"/>
    <mergeCell ref="AW10:AW11"/>
    <mergeCell ref="AH39:AI39"/>
    <mergeCell ref="AR16:AR17"/>
    <mergeCell ref="AY10:AY11"/>
    <mergeCell ref="E47:G47"/>
    <mergeCell ref="B35:G35"/>
    <mergeCell ref="E67:G67"/>
    <mergeCell ref="E49:G49"/>
    <mergeCell ref="BA10:BA11"/>
    <mergeCell ref="H24:W24"/>
    <mergeCell ref="AZ50:BB50"/>
    <mergeCell ref="AW45:AY45"/>
    <mergeCell ref="W62:Y62"/>
    <mergeCell ref="N38:S38"/>
    <mergeCell ref="Q44:S44"/>
    <mergeCell ref="M13:M14"/>
    <mergeCell ref="AM48:AN48"/>
    <mergeCell ref="Z48:AB48"/>
    <mergeCell ref="AM44:AN44"/>
    <mergeCell ref="AC58:AP58"/>
    <mergeCell ref="AP10:AP11"/>
    <mergeCell ref="AX7:AX8"/>
    <mergeCell ref="AR10:AR11"/>
    <mergeCell ref="B41:S42"/>
    <mergeCell ref="K61:M61"/>
    <mergeCell ref="A7:A8"/>
    <mergeCell ref="AT53:AV53"/>
    <mergeCell ref="BG46:BI46"/>
    <mergeCell ref="AS69:AV72"/>
    <mergeCell ref="AF67:AG67"/>
    <mergeCell ref="AW64:AY64"/>
    <mergeCell ref="AO65:AP65"/>
    <mergeCell ref="Z24:AF24"/>
    <mergeCell ref="Y19:Y20"/>
    <mergeCell ref="AW51:AY51"/>
    <mergeCell ref="Z26:AP26"/>
    <mergeCell ref="AT55:AV55"/>
    <mergeCell ref="AT67:AV67"/>
    <mergeCell ref="AH19:AH20"/>
    <mergeCell ref="BG54:BI54"/>
    <mergeCell ref="AC10:AC11"/>
    <mergeCell ref="AF62:AG62"/>
    <mergeCell ref="AE10:AE11"/>
    <mergeCell ref="AM7:AM8"/>
    <mergeCell ref="T60:V60"/>
    <mergeCell ref="L10:L11"/>
    <mergeCell ref="AO43:AP43"/>
    <mergeCell ref="T72:V72"/>
    <mergeCell ref="N10:N11"/>
    <mergeCell ref="AT42:AV43"/>
    <mergeCell ref="AQ34:AS34"/>
    <mergeCell ref="AB7:AB8"/>
    <mergeCell ref="AO35:AP35"/>
    <mergeCell ref="I13:I14"/>
    <mergeCell ref="AQ49:AS49"/>
    <mergeCell ref="Q66:S66"/>
    <mergeCell ref="K13:K14"/>
    <mergeCell ref="T7:T8"/>
    <mergeCell ref="V7:V8"/>
    <mergeCell ref="Q56:S56"/>
    <mergeCell ref="N55:P55"/>
    <mergeCell ref="B54:D54"/>
    <mergeCell ref="W34:Y34"/>
    <mergeCell ref="O19:O20"/>
    <mergeCell ref="AJ46:AL46"/>
    <mergeCell ref="AV37:AW37"/>
    <mergeCell ref="AZ58:BC61"/>
    <mergeCell ref="AO34:AP34"/>
    <mergeCell ref="BC56:BF56"/>
    <mergeCell ref="AZ53:BB53"/>
    <mergeCell ref="AF38:AG38"/>
    <mergeCell ref="AJ61:AL61"/>
    <mergeCell ref="B56:D56"/>
    <mergeCell ref="AV13:AV14"/>
    <mergeCell ref="AJ45:AL45"/>
    <mergeCell ref="AX13:AX14"/>
    <mergeCell ref="BF40:BL40"/>
    <mergeCell ref="AF36:AG36"/>
    <mergeCell ref="AO61:AP61"/>
    <mergeCell ref="AQ59:AS60"/>
    <mergeCell ref="AJ48:AL48"/>
    <mergeCell ref="H60:M60"/>
    <mergeCell ref="BG52:BI52"/>
    <mergeCell ref="AJ7:AJ8"/>
    <mergeCell ref="AC35:AE35"/>
    <mergeCell ref="AL7:AL8"/>
    <mergeCell ref="V10:V11"/>
    <mergeCell ref="AC34:AE34"/>
    <mergeCell ref="K7:K8"/>
    <mergeCell ref="K75:M75"/>
    <mergeCell ref="E65:G65"/>
    <mergeCell ref="AH76:AI76"/>
    <mergeCell ref="AC72:AE72"/>
    <mergeCell ref="Z73:AB73"/>
    <mergeCell ref="T76:V76"/>
    <mergeCell ref="BA39:BC39"/>
    <mergeCell ref="AT56:AV56"/>
    <mergeCell ref="Q53:S53"/>
    <mergeCell ref="AQ36:AS36"/>
    <mergeCell ref="AC62:AE62"/>
    <mergeCell ref="AS74:AV74"/>
    <mergeCell ref="AZ56:BB56"/>
    <mergeCell ref="K48:M48"/>
    <mergeCell ref="AX37:AZ37"/>
    <mergeCell ref="AH64:AI64"/>
    <mergeCell ref="AX38:AZ38"/>
    <mergeCell ref="AM73:AO73"/>
    <mergeCell ref="W45:Y45"/>
    <mergeCell ref="AM37:AN37"/>
    <mergeCell ref="W52:Y52"/>
    <mergeCell ref="W67:Y67"/>
    <mergeCell ref="AO48:AP48"/>
    <mergeCell ref="E64:G64"/>
    <mergeCell ref="B39:G39"/>
    <mergeCell ref="H54:J54"/>
    <mergeCell ref="H51:J51"/>
    <mergeCell ref="AQ50:AS50"/>
    <mergeCell ref="Q67:S67"/>
    <mergeCell ref="H71:M71"/>
    <mergeCell ref="N65:P65"/>
    <mergeCell ref="AJ62:AL62"/>
    <mergeCell ref="A2:Q2"/>
    <mergeCell ref="B75:D75"/>
    <mergeCell ref="A10:A11"/>
    <mergeCell ref="BG56:BI56"/>
    <mergeCell ref="BD66:BF66"/>
    <mergeCell ref="BJ32:BM35"/>
    <mergeCell ref="W49:Y49"/>
    <mergeCell ref="AQ45:AS45"/>
    <mergeCell ref="B18:BA18"/>
    <mergeCell ref="BG51:BI51"/>
    <mergeCell ref="AF72:AG72"/>
    <mergeCell ref="B7:B8"/>
    <mergeCell ref="B6:BA6"/>
    <mergeCell ref="AG3:AI3"/>
    <mergeCell ref="B65:D65"/>
    <mergeCell ref="B63:D63"/>
    <mergeCell ref="W37:Y37"/>
    <mergeCell ref="BA37:BC37"/>
    <mergeCell ref="AC54:AE54"/>
    <mergeCell ref="A30:BA30"/>
    <mergeCell ref="Z54:AB54"/>
    <mergeCell ref="S7:S8"/>
    <mergeCell ref="U7:U8"/>
    <mergeCell ref="W7:W8"/>
    <mergeCell ref="AH73:AI73"/>
    <mergeCell ref="BD35:BF35"/>
    <mergeCell ref="BJ39:BM39"/>
    <mergeCell ref="AQ41:AV41"/>
    <mergeCell ref="AO49:AP49"/>
    <mergeCell ref="W36:Y36"/>
    <mergeCell ref="E44:G44"/>
    <mergeCell ref="N16:N17"/>
    <mergeCell ref="W10:W11"/>
    <mergeCell ref="BG45:BI45"/>
    <mergeCell ref="BG53:BI53"/>
    <mergeCell ref="AA7:AA8"/>
    <mergeCell ref="AI7:AI8"/>
    <mergeCell ref="AH55:AI55"/>
    <mergeCell ref="F3:F4"/>
    <mergeCell ref="H49:J49"/>
    <mergeCell ref="AF34:AG34"/>
    <mergeCell ref="AK19:AK20"/>
    <mergeCell ref="N77:P77"/>
    <mergeCell ref="W63:Y63"/>
    <mergeCell ref="BD67:BF67"/>
    <mergeCell ref="AV35:AW35"/>
    <mergeCell ref="W50:Y50"/>
    <mergeCell ref="AC59:AI59"/>
    <mergeCell ref="V19:V20"/>
    <mergeCell ref="AM66:AN66"/>
    <mergeCell ref="BG41:BI44"/>
    <mergeCell ref="E45:G45"/>
    <mergeCell ref="S13:S14"/>
    <mergeCell ref="AT46:AV46"/>
    <mergeCell ref="W3:W4"/>
    <mergeCell ref="H7:H8"/>
    <mergeCell ref="AO3:AR3"/>
    <mergeCell ref="AK7:AK8"/>
    <mergeCell ref="H74:J74"/>
    <mergeCell ref="M10:M11"/>
    <mergeCell ref="AJ19:AJ20"/>
    <mergeCell ref="BC41:BF44"/>
    <mergeCell ref="AO62:AP62"/>
    <mergeCell ref="AG16:AG17"/>
    <mergeCell ref="AE7:AE8"/>
    <mergeCell ref="AO13:AO14"/>
    <mergeCell ref="H65:J65"/>
    <mergeCell ref="AT38:AU38"/>
    <mergeCell ref="AJ73:AL73"/>
    <mergeCell ref="Q72:S72"/>
    <mergeCell ref="AJ66:AL66"/>
    <mergeCell ref="AT63:AV63"/>
    <mergeCell ref="AC75:AE75"/>
    <mergeCell ref="AS77:AV77"/>
    <mergeCell ref="AO46:AP46"/>
    <mergeCell ref="K64:M64"/>
    <mergeCell ref="AD10:AD11"/>
    <mergeCell ref="AF10:AF11"/>
    <mergeCell ref="D19:D20"/>
    <mergeCell ref="D13:D14"/>
    <mergeCell ref="Z10:Z11"/>
    <mergeCell ref="AP74:AR74"/>
    <mergeCell ref="AJ77:AL77"/>
    <mergeCell ref="K65:M65"/>
    <mergeCell ref="AH44:AI44"/>
    <mergeCell ref="AC13:AC14"/>
    <mergeCell ref="AQ53:AS53"/>
    <mergeCell ref="AK13:AK14"/>
    <mergeCell ref="W55:Y55"/>
    <mergeCell ref="AH71:AI71"/>
    <mergeCell ref="AO67:AP67"/>
    <mergeCell ref="AQ52:AS52"/>
    <mergeCell ref="AJ74:AL74"/>
    <mergeCell ref="AM75:AO75"/>
    <mergeCell ref="Z44:AB44"/>
    <mergeCell ref="AU13:AU14"/>
    <mergeCell ref="AF78:AG78"/>
    <mergeCell ref="BN38:BP38"/>
    <mergeCell ref="Q65:S65"/>
    <mergeCell ref="AQ48:AS48"/>
    <mergeCell ref="AF65:AG65"/>
    <mergeCell ref="M16:M17"/>
    <mergeCell ref="AC56:AE56"/>
    <mergeCell ref="AF44:AG44"/>
    <mergeCell ref="K78:M78"/>
    <mergeCell ref="N74:P74"/>
    <mergeCell ref="AZ64:BC64"/>
    <mergeCell ref="AX35:AZ35"/>
    <mergeCell ref="BG39:BI39"/>
    <mergeCell ref="N76:P76"/>
    <mergeCell ref="H19:H20"/>
    <mergeCell ref="Q76:S76"/>
    <mergeCell ref="AC77:AE77"/>
    <mergeCell ref="AT61:AV61"/>
    <mergeCell ref="V16:V17"/>
    <mergeCell ref="T58:AB59"/>
    <mergeCell ref="AH60:AI60"/>
    <mergeCell ref="BG37:BI37"/>
    <mergeCell ref="AM35:AN35"/>
    <mergeCell ref="BG38:BI38"/>
    <mergeCell ref="AU19:AU20"/>
    <mergeCell ref="BD58:BF61"/>
    <mergeCell ref="T48:V48"/>
    <mergeCell ref="AI16:AI17"/>
    <mergeCell ref="H77:J77"/>
    <mergeCell ref="AP76:AR76"/>
    <mergeCell ref="AO36:AP36"/>
    <mergeCell ref="H64:J64"/>
    <mergeCell ref="BN37:BP37"/>
    <mergeCell ref="N19:N20"/>
    <mergeCell ref="P19:P20"/>
    <mergeCell ref="B43:G43"/>
    <mergeCell ref="A40:BE40"/>
    <mergeCell ref="Z66:AB66"/>
    <mergeCell ref="Z53:AB53"/>
    <mergeCell ref="AQ16:AQ17"/>
    <mergeCell ref="AI19:AI20"/>
    <mergeCell ref="AW13:AW14"/>
    <mergeCell ref="AM13:AM14"/>
    <mergeCell ref="AQ47:AS47"/>
    <mergeCell ref="Q51:S51"/>
    <mergeCell ref="E63:G63"/>
    <mergeCell ref="H46:J46"/>
    <mergeCell ref="AM53:AN53"/>
    <mergeCell ref="AO16:AO17"/>
    <mergeCell ref="AM47:AN47"/>
    <mergeCell ref="Z47:AB47"/>
    <mergeCell ref="H61:J61"/>
    <mergeCell ref="F16:F17"/>
    <mergeCell ref="T13:T14"/>
    <mergeCell ref="AJ16:AJ17"/>
    <mergeCell ref="BD37:BF37"/>
    <mergeCell ref="BN39:BP39"/>
    <mergeCell ref="BN32:BP35"/>
    <mergeCell ref="AQ65:AS65"/>
    <mergeCell ref="AT66:AV66"/>
    <mergeCell ref="L16:L17"/>
    <mergeCell ref="AS16:AS17"/>
    <mergeCell ref="BG36:BI36"/>
    <mergeCell ref="G19:G20"/>
    <mergeCell ref="B10:B11"/>
    <mergeCell ref="B55:D55"/>
    <mergeCell ref="AM67:AN67"/>
    <mergeCell ref="J7:J8"/>
    <mergeCell ref="AM61:AN61"/>
    <mergeCell ref="H62:J62"/>
    <mergeCell ref="AJ42:AP42"/>
    <mergeCell ref="AC49:AE49"/>
    <mergeCell ref="E66:G66"/>
    <mergeCell ref="Z46:AB46"/>
    <mergeCell ref="AC36:AE36"/>
    <mergeCell ref="I10:I11"/>
    <mergeCell ref="AT10:AT11"/>
    <mergeCell ref="AV10:AV11"/>
    <mergeCell ref="E53:G53"/>
    <mergeCell ref="AL10:AL11"/>
    <mergeCell ref="E55:G55"/>
    <mergeCell ref="AN10:AN11"/>
    <mergeCell ref="B50:D50"/>
    <mergeCell ref="E16:E17"/>
    <mergeCell ref="G16:G17"/>
    <mergeCell ref="E48:G48"/>
    <mergeCell ref="AA13:AA14"/>
    <mergeCell ref="B49:D49"/>
    <mergeCell ref="U13:U14"/>
    <mergeCell ref="B52:D52"/>
    <mergeCell ref="AQ19:AQ20"/>
    <mergeCell ref="AJ47:AL47"/>
    <mergeCell ref="AC61:AE61"/>
    <mergeCell ref="AC33:AI33"/>
    <mergeCell ref="H38:M38"/>
    <mergeCell ref="AF60:AG60"/>
  </mergeCells>
  <pageMargins left="0.75" right="0.75" top="1" bottom="1" header="0.511811023622047" footer="0.511811023622047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A165"/>
  <sheetViews>
    <sheetView topLeftCell="A3" zoomScaleNormal="100" workbookViewId="0">
      <pane xSplit="2" ySplit="7" topLeftCell="C92" activePane="bottomRight" state="frozen"/>
      <selection pane="topRight"/>
      <selection pane="bottomLeft"/>
      <selection pane="bottomRight" activeCell="B103" sqref="B103:C106"/>
    </sheetView>
  </sheetViews>
  <sheetFormatPr defaultColWidth="14.6640625" defaultRowHeight="14.25" customHeight="1" x14ac:dyDescent="0.15"/>
  <cols>
    <col min="1" max="1" width="3.33203125" style="184" customWidth="1"/>
    <col min="2" max="2" width="11.6640625" style="184" customWidth="1"/>
    <col min="3" max="3" width="41.6640625" style="184" customWidth="1"/>
    <col min="4" max="6" width="5.33203125" style="184" customWidth="1"/>
    <col min="7" max="9" width="6.6640625" style="184" customWidth="1"/>
    <col min="10" max="10" width="5.33203125" style="184" customWidth="1"/>
    <col min="11" max="14" width="5.5" style="184" customWidth="1"/>
    <col min="15" max="21" width="5.1640625" style="184" customWidth="1"/>
    <col min="22" max="22" width="6.1640625" style="184" customWidth="1"/>
    <col min="23" max="24" width="4.6640625" style="184" customWidth="1"/>
    <col min="25" max="25" width="6.1640625" style="184" customWidth="1"/>
    <col min="26" max="32" width="4.6640625" style="184" customWidth="1"/>
    <col min="33" max="33" width="6.1640625" style="184" customWidth="1"/>
    <col min="34" max="35" width="4.6640625" style="184" customWidth="1"/>
    <col min="36" max="36" width="6.1640625" style="184" customWidth="1"/>
    <col min="37" max="43" width="4.6640625" style="184" customWidth="1"/>
    <col min="44" max="44" width="6.1640625" style="184" customWidth="1"/>
    <col min="45" max="46" width="4.6640625" style="184" customWidth="1"/>
    <col min="47" max="47" width="6.1640625" style="184" customWidth="1"/>
    <col min="48" max="54" width="4.6640625" style="184" customWidth="1"/>
    <col min="55" max="55" width="6.1640625" style="184" customWidth="1"/>
    <col min="56" max="57" width="4.6640625" style="184" customWidth="1"/>
    <col min="58" max="58" width="6.1640625" style="184" customWidth="1"/>
    <col min="59" max="65" width="4.6640625" style="184" customWidth="1"/>
    <col min="66" max="66" width="6.1640625" style="184" customWidth="1"/>
    <col min="67" max="68" width="4.6640625" style="184" customWidth="1"/>
    <col min="69" max="69" width="6.1640625" style="184" customWidth="1"/>
    <col min="70" max="76" width="4.6640625" style="184" customWidth="1"/>
    <col min="77" max="77" width="6.1640625" style="184" customWidth="1"/>
    <col min="78" max="79" width="4.6640625" style="184" customWidth="1"/>
    <col min="80" max="80" width="6.1640625" style="184" customWidth="1"/>
    <col min="81" max="87" width="4.6640625" style="184" customWidth="1"/>
    <col min="88" max="88" width="5.5" style="184" customWidth="1"/>
    <col min="89" max="90" width="7.5" style="184" customWidth="1"/>
    <col min="91" max="235" width="14.6640625" style="184" customWidth="1"/>
  </cols>
  <sheetData>
    <row r="1" spans="1:90" ht="12.75" customHeight="1" x14ac:dyDescent="0.15">
      <c r="A1" s="285"/>
      <c r="B1" s="272" t="s">
        <v>184</v>
      </c>
      <c r="C1" s="279" t="s">
        <v>185</v>
      </c>
      <c r="D1" s="270" t="s">
        <v>186</v>
      </c>
      <c r="E1" s="247"/>
      <c r="F1" s="247"/>
      <c r="G1" s="247"/>
      <c r="H1" s="247"/>
      <c r="I1" s="247"/>
      <c r="J1" s="248"/>
      <c r="K1" s="270" t="s">
        <v>187</v>
      </c>
      <c r="L1" s="247"/>
      <c r="M1" s="247"/>
      <c r="N1" s="247"/>
      <c r="O1" s="247"/>
      <c r="P1" s="247"/>
      <c r="Q1" s="247"/>
      <c r="R1" s="247"/>
      <c r="S1" s="247"/>
      <c r="T1" s="247"/>
      <c r="U1" s="248"/>
      <c r="V1" s="272" t="s">
        <v>188</v>
      </c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06"/>
      <c r="CB1" s="206"/>
      <c r="CC1" s="206"/>
      <c r="CD1" s="206"/>
      <c r="CE1" s="206"/>
      <c r="CF1" s="206"/>
      <c r="CG1" s="206"/>
      <c r="CH1" s="206"/>
      <c r="CI1" s="207"/>
      <c r="CJ1" s="272" t="s">
        <v>189</v>
      </c>
      <c r="CK1" s="270" t="s">
        <v>190</v>
      </c>
      <c r="CL1" s="248"/>
    </row>
    <row r="2" spans="1:90" ht="12.75" customHeight="1" x14ac:dyDescent="0.15">
      <c r="A2" s="262"/>
      <c r="B2" s="262"/>
      <c r="C2" s="262"/>
      <c r="D2" s="251"/>
      <c r="E2" s="214"/>
      <c r="F2" s="214"/>
      <c r="G2" s="214"/>
      <c r="H2" s="214"/>
      <c r="I2" s="214"/>
      <c r="J2" s="252"/>
      <c r="K2" s="251"/>
      <c r="L2" s="214"/>
      <c r="M2" s="214"/>
      <c r="N2" s="214"/>
      <c r="O2" s="214"/>
      <c r="P2" s="214"/>
      <c r="Q2" s="214"/>
      <c r="R2" s="214"/>
      <c r="S2" s="214"/>
      <c r="T2" s="214"/>
      <c r="U2" s="252"/>
      <c r="V2" s="272" t="s">
        <v>191</v>
      </c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7"/>
      <c r="AR2" s="272" t="s">
        <v>192</v>
      </c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7"/>
      <c r="BN2" s="272" t="s">
        <v>193</v>
      </c>
      <c r="BO2" s="206"/>
      <c r="BP2" s="206"/>
      <c r="BQ2" s="206"/>
      <c r="BR2" s="206"/>
      <c r="BS2" s="206"/>
      <c r="BT2" s="206"/>
      <c r="BU2" s="206"/>
      <c r="BV2" s="206"/>
      <c r="BW2" s="206"/>
      <c r="BX2" s="206"/>
      <c r="BY2" s="206"/>
      <c r="BZ2" s="206"/>
      <c r="CA2" s="206"/>
      <c r="CB2" s="206"/>
      <c r="CC2" s="206"/>
      <c r="CD2" s="206"/>
      <c r="CE2" s="206"/>
      <c r="CF2" s="206"/>
      <c r="CG2" s="206"/>
      <c r="CH2" s="206"/>
      <c r="CI2" s="207"/>
      <c r="CJ2" s="262"/>
      <c r="CK2" s="249"/>
      <c r="CL2" s="250"/>
    </row>
    <row r="3" spans="1:90" ht="12.75" customHeight="1" x14ac:dyDescent="0.15">
      <c r="A3" s="262"/>
      <c r="B3" s="262"/>
      <c r="C3" s="262"/>
      <c r="D3" s="269" t="s">
        <v>194</v>
      </c>
      <c r="E3" s="269" t="s">
        <v>195</v>
      </c>
      <c r="F3" s="269" t="s">
        <v>196</v>
      </c>
      <c r="G3" s="269" t="s">
        <v>197</v>
      </c>
      <c r="H3" s="269" t="s">
        <v>198</v>
      </c>
      <c r="I3" s="269" t="s">
        <v>199</v>
      </c>
      <c r="J3" s="269" t="s">
        <v>200</v>
      </c>
      <c r="K3" s="269" t="s">
        <v>190</v>
      </c>
      <c r="L3" s="269" t="s">
        <v>201</v>
      </c>
      <c r="M3" s="269" t="s">
        <v>202</v>
      </c>
      <c r="N3" s="270" t="s">
        <v>203</v>
      </c>
      <c r="O3" s="206"/>
      <c r="P3" s="206"/>
      <c r="Q3" s="206"/>
      <c r="R3" s="206"/>
      <c r="S3" s="207"/>
      <c r="T3" s="270" t="s">
        <v>204</v>
      </c>
      <c r="U3" s="269" t="s">
        <v>205</v>
      </c>
      <c r="V3" s="272" t="s">
        <v>206</v>
      </c>
      <c r="W3" s="206"/>
      <c r="X3" s="206"/>
      <c r="Y3" s="206"/>
      <c r="Z3" s="206"/>
      <c r="AA3" s="206"/>
      <c r="AB3" s="206"/>
      <c r="AC3" s="206"/>
      <c r="AD3" s="206"/>
      <c r="AE3" s="206"/>
      <c r="AF3" s="207"/>
      <c r="AG3" s="272" t="s">
        <v>207</v>
      </c>
      <c r="AH3" s="206"/>
      <c r="AI3" s="206"/>
      <c r="AJ3" s="206"/>
      <c r="AK3" s="206"/>
      <c r="AL3" s="206"/>
      <c r="AM3" s="206"/>
      <c r="AN3" s="206"/>
      <c r="AO3" s="206"/>
      <c r="AP3" s="206"/>
      <c r="AQ3" s="207"/>
      <c r="AR3" s="272" t="s">
        <v>208</v>
      </c>
      <c r="AS3" s="206"/>
      <c r="AT3" s="206"/>
      <c r="AU3" s="206"/>
      <c r="AV3" s="206"/>
      <c r="AW3" s="206"/>
      <c r="AX3" s="206"/>
      <c r="AY3" s="206"/>
      <c r="AZ3" s="206"/>
      <c r="BA3" s="206"/>
      <c r="BB3" s="207"/>
      <c r="BC3" s="272" t="s">
        <v>209</v>
      </c>
      <c r="BD3" s="206"/>
      <c r="BE3" s="206"/>
      <c r="BF3" s="206"/>
      <c r="BG3" s="206"/>
      <c r="BH3" s="206"/>
      <c r="BI3" s="206"/>
      <c r="BJ3" s="206"/>
      <c r="BK3" s="206"/>
      <c r="BL3" s="206"/>
      <c r="BM3" s="207"/>
      <c r="BN3" s="272" t="s">
        <v>210</v>
      </c>
      <c r="BO3" s="206"/>
      <c r="BP3" s="206"/>
      <c r="BQ3" s="206"/>
      <c r="BR3" s="206"/>
      <c r="BS3" s="206"/>
      <c r="BT3" s="206"/>
      <c r="BU3" s="206"/>
      <c r="BV3" s="206"/>
      <c r="BW3" s="206"/>
      <c r="BX3" s="207"/>
      <c r="BY3" s="272" t="s">
        <v>211</v>
      </c>
      <c r="BZ3" s="206"/>
      <c r="CA3" s="206"/>
      <c r="CB3" s="206"/>
      <c r="CC3" s="206"/>
      <c r="CD3" s="206"/>
      <c r="CE3" s="206"/>
      <c r="CF3" s="206"/>
      <c r="CG3" s="206"/>
      <c r="CH3" s="206"/>
      <c r="CI3" s="207"/>
      <c r="CJ3" s="262"/>
      <c r="CK3" s="249"/>
      <c r="CL3" s="250"/>
    </row>
    <row r="4" spans="1:90" ht="12.75" customHeight="1" x14ac:dyDescent="0.15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72" t="s">
        <v>160</v>
      </c>
      <c r="O4" s="272" t="s">
        <v>212</v>
      </c>
      <c r="P4" s="206"/>
      <c r="Q4" s="206"/>
      <c r="R4" s="206"/>
      <c r="S4" s="207"/>
      <c r="T4" s="262"/>
      <c r="U4" s="262"/>
      <c r="V4" s="272" t="s">
        <v>213</v>
      </c>
      <c r="W4" s="206"/>
      <c r="X4" s="206"/>
      <c r="Y4" s="206"/>
      <c r="Z4" s="206"/>
      <c r="AA4" s="206"/>
      <c r="AB4" s="206"/>
      <c r="AC4" s="206"/>
      <c r="AD4" s="206"/>
      <c r="AE4" s="206"/>
      <c r="AF4" s="207"/>
      <c r="AG4" s="272" t="s">
        <v>214</v>
      </c>
      <c r="AH4" s="206"/>
      <c r="AI4" s="206"/>
      <c r="AJ4" s="206"/>
      <c r="AK4" s="206"/>
      <c r="AL4" s="206"/>
      <c r="AM4" s="206"/>
      <c r="AN4" s="206"/>
      <c r="AO4" s="206"/>
      <c r="AP4" s="206"/>
      <c r="AQ4" s="207"/>
      <c r="AR4" s="272" t="s">
        <v>215</v>
      </c>
      <c r="AS4" s="206"/>
      <c r="AT4" s="206"/>
      <c r="AU4" s="206"/>
      <c r="AV4" s="206"/>
      <c r="AW4" s="206"/>
      <c r="AX4" s="206"/>
      <c r="AY4" s="206"/>
      <c r="AZ4" s="206"/>
      <c r="BA4" s="206"/>
      <c r="BB4" s="207"/>
      <c r="BC4" s="272" t="s">
        <v>216</v>
      </c>
      <c r="BD4" s="206"/>
      <c r="BE4" s="206"/>
      <c r="BF4" s="206"/>
      <c r="BG4" s="206"/>
      <c r="BH4" s="206"/>
      <c r="BI4" s="206"/>
      <c r="BJ4" s="206"/>
      <c r="BK4" s="206"/>
      <c r="BL4" s="206"/>
      <c r="BM4" s="207"/>
      <c r="BN4" s="272" t="s">
        <v>215</v>
      </c>
      <c r="BO4" s="206"/>
      <c r="BP4" s="206"/>
      <c r="BQ4" s="206"/>
      <c r="BR4" s="206"/>
      <c r="BS4" s="206"/>
      <c r="BT4" s="206"/>
      <c r="BU4" s="206"/>
      <c r="BV4" s="206"/>
      <c r="BW4" s="206"/>
      <c r="BX4" s="207"/>
      <c r="BY4" s="272" t="s">
        <v>217</v>
      </c>
      <c r="BZ4" s="206"/>
      <c r="CA4" s="206"/>
      <c r="CB4" s="206"/>
      <c r="CC4" s="206"/>
      <c r="CD4" s="206"/>
      <c r="CE4" s="206"/>
      <c r="CF4" s="206"/>
      <c r="CG4" s="206"/>
      <c r="CH4" s="206"/>
      <c r="CI4" s="207"/>
      <c r="CJ4" s="262"/>
      <c r="CK4" s="251"/>
      <c r="CL4" s="252"/>
    </row>
    <row r="5" spans="1:90" ht="16.5" customHeight="1" x14ac:dyDescent="0.15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9" t="s">
        <v>218</v>
      </c>
      <c r="P5" s="269" t="s">
        <v>219</v>
      </c>
      <c r="Q5" s="269" t="s">
        <v>220</v>
      </c>
      <c r="R5" s="269" t="s">
        <v>221</v>
      </c>
      <c r="S5" s="269" t="s">
        <v>222</v>
      </c>
      <c r="T5" s="262"/>
      <c r="U5" s="262"/>
      <c r="V5" s="271" t="s">
        <v>190</v>
      </c>
      <c r="W5" s="271" t="s">
        <v>223</v>
      </c>
      <c r="X5" s="271" t="s">
        <v>224</v>
      </c>
      <c r="Y5" s="271" t="s">
        <v>225</v>
      </c>
      <c r="Z5" s="272" t="s">
        <v>212</v>
      </c>
      <c r="AA5" s="206"/>
      <c r="AB5" s="206"/>
      <c r="AC5" s="206"/>
      <c r="AD5" s="207"/>
      <c r="AE5" s="270" t="s">
        <v>204</v>
      </c>
      <c r="AF5" s="269" t="s">
        <v>226</v>
      </c>
      <c r="AG5" s="271" t="s">
        <v>190</v>
      </c>
      <c r="AH5" s="271" t="s">
        <v>223</v>
      </c>
      <c r="AI5" s="271" t="s">
        <v>224</v>
      </c>
      <c r="AJ5" s="271" t="s">
        <v>225</v>
      </c>
      <c r="AK5" s="272" t="s">
        <v>212</v>
      </c>
      <c r="AL5" s="206"/>
      <c r="AM5" s="206"/>
      <c r="AN5" s="206"/>
      <c r="AO5" s="207"/>
      <c r="AP5" s="270" t="s">
        <v>204</v>
      </c>
      <c r="AQ5" s="269" t="s">
        <v>226</v>
      </c>
      <c r="AR5" s="271" t="s">
        <v>190</v>
      </c>
      <c r="AS5" s="271" t="s">
        <v>223</v>
      </c>
      <c r="AT5" s="271" t="s">
        <v>224</v>
      </c>
      <c r="AU5" s="271" t="s">
        <v>225</v>
      </c>
      <c r="AV5" s="272" t="s">
        <v>212</v>
      </c>
      <c r="AW5" s="206"/>
      <c r="AX5" s="206"/>
      <c r="AY5" s="206"/>
      <c r="AZ5" s="207"/>
      <c r="BA5" s="270" t="s">
        <v>204</v>
      </c>
      <c r="BB5" s="269" t="s">
        <v>226</v>
      </c>
      <c r="BC5" s="271" t="s">
        <v>190</v>
      </c>
      <c r="BD5" s="271" t="s">
        <v>223</v>
      </c>
      <c r="BE5" s="271" t="s">
        <v>224</v>
      </c>
      <c r="BF5" s="271" t="s">
        <v>225</v>
      </c>
      <c r="BG5" s="272" t="s">
        <v>212</v>
      </c>
      <c r="BH5" s="206"/>
      <c r="BI5" s="206"/>
      <c r="BJ5" s="206"/>
      <c r="BK5" s="207"/>
      <c r="BL5" s="270" t="s">
        <v>204</v>
      </c>
      <c r="BM5" s="269" t="s">
        <v>226</v>
      </c>
      <c r="BN5" s="271" t="s">
        <v>190</v>
      </c>
      <c r="BO5" s="271" t="s">
        <v>223</v>
      </c>
      <c r="BP5" s="271" t="s">
        <v>224</v>
      </c>
      <c r="BQ5" s="271" t="s">
        <v>225</v>
      </c>
      <c r="BR5" s="272" t="s">
        <v>212</v>
      </c>
      <c r="BS5" s="206"/>
      <c r="BT5" s="206"/>
      <c r="BU5" s="206"/>
      <c r="BV5" s="207"/>
      <c r="BW5" s="270" t="s">
        <v>204</v>
      </c>
      <c r="BX5" s="269" t="s">
        <v>226</v>
      </c>
      <c r="BY5" s="271" t="s">
        <v>190</v>
      </c>
      <c r="BZ5" s="271" t="s">
        <v>223</v>
      </c>
      <c r="CA5" s="271" t="s">
        <v>224</v>
      </c>
      <c r="CB5" s="271" t="s">
        <v>225</v>
      </c>
      <c r="CC5" s="272" t="s">
        <v>212</v>
      </c>
      <c r="CD5" s="206"/>
      <c r="CE5" s="206"/>
      <c r="CF5" s="206"/>
      <c r="CG5" s="207"/>
      <c r="CH5" s="270" t="s">
        <v>204</v>
      </c>
      <c r="CI5" s="269" t="s">
        <v>226</v>
      </c>
      <c r="CJ5" s="262"/>
      <c r="CK5" s="270" t="s">
        <v>227</v>
      </c>
      <c r="CL5" s="270" t="s">
        <v>228</v>
      </c>
    </row>
    <row r="6" spans="1:90" ht="46.5" customHeight="1" x14ac:dyDescent="0.15">
      <c r="A6" s="242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180" t="s">
        <v>218</v>
      </c>
      <c r="AA6" s="180" t="s">
        <v>219</v>
      </c>
      <c r="AB6" s="180" t="s">
        <v>220</v>
      </c>
      <c r="AC6" s="180" t="s">
        <v>221</v>
      </c>
      <c r="AD6" s="180" t="s">
        <v>222</v>
      </c>
      <c r="AE6" s="242"/>
      <c r="AF6" s="242"/>
      <c r="AG6" s="242"/>
      <c r="AH6" s="242"/>
      <c r="AI6" s="242"/>
      <c r="AJ6" s="242"/>
      <c r="AK6" s="180" t="s">
        <v>218</v>
      </c>
      <c r="AL6" s="180" t="s">
        <v>219</v>
      </c>
      <c r="AM6" s="180" t="s">
        <v>220</v>
      </c>
      <c r="AN6" s="180" t="s">
        <v>221</v>
      </c>
      <c r="AO6" s="180" t="s">
        <v>222</v>
      </c>
      <c r="AP6" s="242"/>
      <c r="AQ6" s="242"/>
      <c r="AR6" s="242"/>
      <c r="AS6" s="242"/>
      <c r="AT6" s="242"/>
      <c r="AU6" s="242"/>
      <c r="AV6" s="180" t="s">
        <v>218</v>
      </c>
      <c r="AW6" s="180" t="s">
        <v>219</v>
      </c>
      <c r="AX6" s="180" t="s">
        <v>220</v>
      </c>
      <c r="AY6" s="180" t="s">
        <v>221</v>
      </c>
      <c r="AZ6" s="180" t="s">
        <v>222</v>
      </c>
      <c r="BA6" s="242"/>
      <c r="BB6" s="242"/>
      <c r="BC6" s="242"/>
      <c r="BD6" s="242"/>
      <c r="BE6" s="242"/>
      <c r="BF6" s="242"/>
      <c r="BG6" s="180" t="s">
        <v>218</v>
      </c>
      <c r="BH6" s="180" t="s">
        <v>219</v>
      </c>
      <c r="BI6" s="180" t="s">
        <v>220</v>
      </c>
      <c r="BJ6" s="180" t="s">
        <v>221</v>
      </c>
      <c r="BK6" s="180" t="s">
        <v>222</v>
      </c>
      <c r="BL6" s="242"/>
      <c r="BM6" s="242"/>
      <c r="BN6" s="242"/>
      <c r="BO6" s="242"/>
      <c r="BP6" s="242"/>
      <c r="BQ6" s="242"/>
      <c r="BR6" s="180" t="s">
        <v>218</v>
      </c>
      <c r="BS6" s="180" t="s">
        <v>219</v>
      </c>
      <c r="BT6" s="180" t="s">
        <v>220</v>
      </c>
      <c r="BU6" s="180" t="s">
        <v>221</v>
      </c>
      <c r="BV6" s="180" t="s">
        <v>222</v>
      </c>
      <c r="BW6" s="242"/>
      <c r="BX6" s="242"/>
      <c r="BY6" s="242"/>
      <c r="BZ6" s="242"/>
      <c r="CA6" s="242"/>
      <c r="CB6" s="242"/>
      <c r="CC6" s="180" t="s">
        <v>218</v>
      </c>
      <c r="CD6" s="180" t="s">
        <v>219</v>
      </c>
      <c r="CE6" s="180" t="s">
        <v>220</v>
      </c>
      <c r="CF6" s="180" t="s">
        <v>221</v>
      </c>
      <c r="CG6" s="180" t="s">
        <v>222</v>
      </c>
      <c r="CH6" s="242"/>
      <c r="CI6" s="242"/>
      <c r="CJ6" s="242"/>
      <c r="CK6" s="242"/>
      <c r="CL6" s="242"/>
    </row>
    <row r="7" spans="1:90" ht="14.25" customHeight="1" x14ac:dyDescent="0.15">
      <c r="A7" s="186"/>
      <c r="B7" s="177" t="s">
        <v>82</v>
      </c>
      <c r="C7" s="177" t="s">
        <v>83</v>
      </c>
      <c r="D7" s="177" t="s">
        <v>84</v>
      </c>
      <c r="E7" s="177" t="s">
        <v>85</v>
      </c>
      <c r="F7" s="177" t="s">
        <v>86</v>
      </c>
      <c r="G7" s="177" t="s">
        <v>87</v>
      </c>
      <c r="H7" s="177" t="s">
        <v>88</v>
      </c>
      <c r="I7" s="177" t="s">
        <v>89</v>
      </c>
      <c r="J7" s="177" t="s">
        <v>90</v>
      </c>
      <c r="K7" s="177" t="s">
        <v>91</v>
      </c>
      <c r="L7" s="177" t="s">
        <v>93</v>
      </c>
      <c r="M7" s="177" t="s">
        <v>95</v>
      </c>
      <c r="N7" s="177" t="s">
        <v>96</v>
      </c>
      <c r="O7" s="177" t="s">
        <v>98</v>
      </c>
      <c r="P7" s="177" t="s">
        <v>99</v>
      </c>
      <c r="Q7" s="177" t="s">
        <v>100</v>
      </c>
      <c r="R7" s="177" t="s">
        <v>101</v>
      </c>
      <c r="S7" s="177" t="s">
        <v>104</v>
      </c>
      <c r="T7" s="177" t="s">
        <v>106</v>
      </c>
      <c r="U7" s="177" t="s">
        <v>107</v>
      </c>
      <c r="V7" s="177" t="s">
        <v>108</v>
      </c>
      <c r="W7" s="177" t="s">
        <v>109</v>
      </c>
      <c r="X7" s="177" t="s">
        <v>110</v>
      </c>
      <c r="Y7" s="177" t="s">
        <v>111</v>
      </c>
      <c r="Z7" s="177" t="s">
        <v>112</v>
      </c>
      <c r="AA7" s="177" t="s">
        <v>113</v>
      </c>
      <c r="AB7" s="177" t="s">
        <v>114</v>
      </c>
      <c r="AC7" s="177" t="s">
        <v>115</v>
      </c>
      <c r="AD7" s="177" t="s">
        <v>118</v>
      </c>
      <c r="AE7" s="177" t="s">
        <v>120</v>
      </c>
      <c r="AF7" s="177" t="s">
        <v>121</v>
      </c>
      <c r="AG7" s="177" t="s">
        <v>122</v>
      </c>
      <c r="AH7" s="177" t="s">
        <v>123</v>
      </c>
      <c r="AI7" s="177" t="s">
        <v>124</v>
      </c>
      <c r="AJ7" s="177" t="s">
        <v>125</v>
      </c>
      <c r="AK7" s="177" t="s">
        <v>126</v>
      </c>
      <c r="AL7" s="177" t="s">
        <v>127</v>
      </c>
      <c r="AM7" s="177" t="s">
        <v>128</v>
      </c>
      <c r="AN7" s="177" t="s">
        <v>129</v>
      </c>
      <c r="AO7" s="177" t="s">
        <v>132</v>
      </c>
      <c r="AP7" s="177" t="s">
        <v>229</v>
      </c>
      <c r="AQ7" s="177" t="s">
        <v>230</v>
      </c>
      <c r="AR7" s="177" t="s">
        <v>231</v>
      </c>
      <c r="AS7" s="177" t="s">
        <v>232</v>
      </c>
      <c r="AT7" s="177" t="s">
        <v>233</v>
      </c>
      <c r="AU7" s="177" t="s">
        <v>234</v>
      </c>
      <c r="AV7" s="177" t="s">
        <v>235</v>
      </c>
      <c r="AW7" s="177" t="s">
        <v>236</v>
      </c>
      <c r="AX7" s="177" t="s">
        <v>237</v>
      </c>
      <c r="AY7" s="177" t="s">
        <v>238</v>
      </c>
      <c r="AZ7" s="177" t="s">
        <v>239</v>
      </c>
      <c r="BA7" s="177" t="s">
        <v>240</v>
      </c>
      <c r="BB7" s="177" t="s">
        <v>241</v>
      </c>
      <c r="BC7" s="177" t="s">
        <v>242</v>
      </c>
      <c r="BD7" s="177" t="s">
        <v>243</v>
      </c>
      <c r="BE7" s="177" t="s">
        <v>244</v>
      </c>
      <c r="BF7" s="177" t="s">
        <v>245</v>
      </c>
      <c r="BG7" s="177" t="s">
        <v>246</v>
      </c>
      <c r="BH7" s="177" t="s">
        <v>247</v>
      </c>
      <c r="BI7" s="177" t="s">
        <v>248</v>
      </c>
      <c r="BJ7" s="177" t="s">
        <v>249</v>
      </c>
      <c r="BK7" s="177" t="s">
        <v>250</v>
      </c>
      <c r="BL7" s="177" t="s">
        <v>251</v>
      </c>
      <c r="BM7" s="177" t="s">
        <v>252</v>
      </c>
      <c r="BN7" s="177" t="s">
        <v>253</v>
      </c>
      <c r="BO7" s="177" t="s">
        <v>254</v>
      </c>
      <c r="BP7" s="177" t="s">
        <v>255</v>
      </c>
      <c r="BQ7" s="177" t="s">
        <v>256</v>
      </c>
      <c r="BR7" s="177" t="s">
        <v>257</v>
      </c>
      <c r="BS7" s="177" t="s">
        <v>258</v>
      </c>
      <c r="BT7" s="177" t="s">
        <v>259</v>
      </c>
      <c r="BU7" s="177" t="s">
        <v>260</v>
      </c>
      <c r="BV7" s="177" t="s">
        <v>261</v>
      </c>
      <c r="BW7" s="177" t="s">
        <v>262</v>
      </c>
      <c r="BX7" s="177" t="s">
        <v>263</v>
      </c>
      <c r="BY7" s="177" t="s">
        <v>264</v>
      </c>
      <c r="BZ7" s="177" t="s">
        <v>265</v>
      </c>
      <c r="CA7" s="177" t="s">
        <v>266</v>
      </c>
      <c r="CB7" s="177" t="s">
        <v>267</v>
      </c>
      <c r="CC7" s="177" t="s">
        <v>268</v>
      </c>
      <c r="CD7" s="177" t="s">
        <v>269</v>
      </c>
      <c r="CE7" s="177" t="s">
        <v>270</v>
      </c>
      <c r="CF7" s="177" t="s">
        <v>271</v>
      </c>
      <c r="CG7" s="177" t="s">
        <v>272</v>
      </c>
      <c r="CH7" s="177" t="s">
        <v>273</v>
      </c>
      <c r="CI7" s="177" t="s">
        <v>274</v>
      </c>
      <c r="CJ7" s="9">
        <v>335</v>
      </c>
      <c r="CK7" s="177" t="s">
        <v>275</v>
      </c>
      <c r="CL7" s="177" t="s">
        <v>276</v>
      </c>
    </row>
    <row r="8" spans="1:90" ht="20.25" customHeight="1" x14ac:dyDescent="0.15">
      <c r="A8" s="177">
        <v>1</v>
      </c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</row>
    <row r="9" spans="1:90" ht="20.25" customHeight="1" thickBot="1" x14ac:dyDescent="0.2">
      <c r="A9" s="12">
        <v>2</v>
      </c>
      <c r="B9" s="13"/>
      <c r="C9" s="282" t="s">
        <v>277</v>
      </c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140" t="s">
        <v>117</v>
      </c>
      <c r="W9" s="13"/>
      <c r="X9" s="13"/>
      <c r="Y9" s="140" t="s">
        <v>117</v>
      </c>
      <c r="Z9" s="13"/>
      <c r="AA9" s="13"/>
      <c r="AB9" s="13"/>
      <c r="AC9" s="13"/>
      <c r="AD9" s="13"/>
      <c r="AE9" s="13"/>
      <c r="AF9" s="13"/>
      <c r="AG9" s="140" t="s">
        <v>117</v>
      </c>
      <c r="AH9" s="13"/>
      <c r="AI9" s="13"/>
      <c r="AJ9" s="140" t="s">
        <v>278</v>
      </c>
      <c r="AK9" s="13"/>
      <c r="AL9" s="13"/>
      <c r="AM9" s="13"/>
      <c r="AN9" s="13"/>
      <c r="AO9" s="13"/>
      <c r="AP9" s="13"/>
      <c r="AQ9" s="13"/>
      <c r="AR9" s="140" t="s">
        <v>117</v>
      </c>
      <c r="AS9" s="13"/>
      <c r="AT9" s="13"/>
      <c r="AU9" s="140" t="s">
        <v>279</v>
      </c>
      <c r="AV9" s="13"/>
      <c r="AW9" s="13"/>
      <c r="AX9" s="13"/>
      <c r="AY9" s="13"/>
      <c r="AZ9" s="13"/>
      <c r="BA9" s="13"/>
      <c r="BB9" s="13"/>
      <c r="BC9" s="140" t="s">
        <v>117</v>
      </c>
      <c r="BD9" s="13"/>
      <c r="BE9" s="13"/>
      <c r="BF9" s="140" t="s">
        <v>280</v>
      </c>
      <c r="BG9" s="13"/>
      <c r="BH9" s="13"/>
      <c r="BI9" s="13"/>
      <c r="BJ9" s="13"/>
      <c r="BK9" s="13"/>
      <c r="BL9" s="13"/>
      <c r="BM9" s="13"/>
      <c r="BN9" s="140" t="s">
        <v>117</v>
      </c>
      <c r="BO9" s="13"/>
      <c r="BP9" s="13"/>
      <c r="BQ9" s="140" t="s">
        <v>281</v>
      </c>
      <c r="BR9" s="13"/>
      <c r="BS9" s="13"/>
      <c r="BT9" s="13"/>
      <c r="BU9" s="13"/>
      <c r="BV9" s="13"/>
      <c r="BW9" s="13"/>
      <c r="BX9" s="13"/>
      <c r="BY9" s="140" t="s">
        <v>117</v>
      </c>
      <c r="BZ9" s="13"/>
      <c r="CA9" s="13"/>
      <c r="CB9" s="140" t="s">
        <v>281</v>
      </c>
      <c r="CC9" s="13"/>
      <c r="CD9" s="13"/>
      <c r="CE9" s="13"/>
      <c r="CF9" s="13"/>
      <c r="CG9" s="13"/>
      <c r="CH9" s="13"/>
      <c r="CI9" s="13"/>
      <c r="CJ9" s="13"/>
      <c r="CK9" s="13"/>
      <c r="CL9" s="13"/>
    </row>
    <row r="10" spans="1:90" ht="1.5" customHeight="1" thickBot="1" x14ac:dyDescent="0.2">
      <c r="A10" s="12">
        <v>35</v>
      </c>
      <c r="B10" s="13"/>
      <c r="C10" s="18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</row>
    <row r="11" spans="1:90" ht="25.5" hidden="1" customHeight="1" thickBot="1" x14ac:dyDescent="0.2">
      <c r="A11" s="12">
        <v>36</v>
      </c>
      <c r="B11" s="13"/>
      <c r="C11" s="18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40" t="s">
        <v>282</v>
      </c>
      <c r="CL11" s="140" t="s">
        <v>283</v>
      </c>
    </row>
    <row r="12" spans="1:90" ht="13.5" customHeight="1" thickBot="1" x14ac:dyDescent="0.2">
      <c r="A12" s="14"/>
      <c r="B12" s="15" t="s">
        <v>284</v>
      </c>
      <c r="C12" s="16" t="s">
        <v>285</v>
      </c>
      <c r="D12" s="17"/>
      <c r="E12" s="18"/>
      <c r="F12" s="18"/>
      <c r="G12" s="18"/>
      <c r="H12" s="18"/>
      <c r="I12" s="18"/>
      <c r="J12" s="135"/>
      <c r="K12" s="137">
        <f>SUM(K15,K16,K17,K18,K19,K20,K21,K22,K25,K26,K27,K28,K29,K30,K31,K32,K33,K34,K35,K36,K42,K43,K44,K45,K46,K47,K51,K52,K53,K54,K55,K56,K57,K58,K62,K63,K64,K65,K66,K67,K68,K69,K73,K74,K75,K76,K80,K81,K82,K83,K87,K88,K89,K90,K94,K95,K96,K97,K101,K102,K103,K104,K106)</f>
        <v>4248</v>
      </c>
      <c r="L12" s="137">
        <f>SUM(L15,L16,L17,L18,L19,L20,L21,L22,L25,L26,L27,L28,L29,L30,L31,L32,L33,L34,L35,L36,L42,L43,L44,L45,L46,L47,L51,L52,L53,L54,L55,L56,L57,L58,L62,L63,L64,L65,L66,L67,L68,L69,L73,L74,L75,L76,L80,L81,L82,L83,L87,L88,L89,L90,L94,L95,L96,L97,L101,L102,L103,L104,L106)</f>
        <v>78</v>
      </c>
      <c r="M12" s="137">
        <f>SUM(M15,M16,M17,M18,M19,M20,M21,M22,M25,M26,M27,M28,M29,M30,M31,M32,M33,M34,M35,M36,M42,M43,M44,M45,M46,M47,M51,M52,M53,M54,M55,M56,M57,M58,M62,M63,M64,M65,M66,M67,M68,M69,M73,M74,M75,M76,M80,M81,M82,M83,M87,M88,M89,M90,M94,M95,M96,M97,M101,M102,M103,M104,M106)</f>
        <v>52</v>
      </c>
      <c r="N12" s="137">
        <f>SUM(N15,N16,N17,N18,N19,N20,N21,N22,N25,N26,N27,N28,N29,N30,N31,N32,N33,N34,N35,N36,N42,N43,N44,N47,N51,N52,N53,N54,N55,N58,N62,N63,N64,N65,N66,N69,N73,N76,N80,N83,N87,N90,N94,N97,N101,N102,N104)</f>
        <v>2684</v>
      </c>
      <c r="O12" s="137"/>
      <c r="P12" s="137"/>
      <c r="Q12" s="137"/>
      <c r="R12" s="137"/>
      <c r="S12" s="137"/>
      <c r="T12" s="137">
        <f>SUM(T15,T16,T17,T18,T19,T20,T21,T22,T25,T26,T27,T28,T29,T30,T31,T32,T33,T34,T35,T36,T42,T43,T44,T45,T46,T47,T51,T52,T53,T54,T55,T56,T57,T58,T62,T63,T64,T65,T66,T67,T68,T69,T73,T74,T75,T76,T80,T81,T82,T83,T87,T88,T89,T90,T94,T95,T96,T97,T101,T102,T103,T104,T106)</f>
        <v>102</v>
      </c>
      <c r="U12" s="19"/>
      <c r="V12" s="20">
        <f>SUM(V15,V16,V17,V18,V19,V20,V21,V22,V25,V26,V27,V28,V29,V30,V31,V32,V33,V34,V35,V36,V42,V43,V44,Y45,Y46,V47,V51,V52,V53,V54,V55,Y56,Y57,V58,V62,V63,V64,V65,V66,Y67,Y68,V69,V73,Y74,Y75,V76,V80,Y81,Y82,V83,V87,Y88,Y89,V90,V94,Y95,Y96,V97,V101,V102,Y103,V104,Y106)</f>
        <v>612</v>
      </c>
      <c r="W12" s="137">
        <f>SUM(W15,W16,W17,W18,W19,W20,W21,W22,W25,W26,W27,W28,W29,W30,W31,W32,W33,W34,W35,W36,W42,W43,W44,W47,W51,W52,W53,W54,W55,W58,W62,W63,W64,W65,W66,W69,W73,W76,W80,W83,W87,W90,W94,W97,W101,W102,W104)</f>
        <v>20</v>
      </c>
      <c r="X12" s="137">
        <f>SUM(X15,X16,X17,X18,X19,X20,X21,X22,X25,X26,X27,X28,X29,X30,X31,X32,X33,X34,X35,X36,X42,X43,X44,X47,X51,X52,X53,X54,X55,X58,X62,X63,X64,X65,X66,X69,X73,X76,X80,X83,X87,X90,X94,X97,X101,X102,X104)</f>
        <v>2</v>
      </c>
      <c r="Y12" s="137">
        <f>SUM(Y15,Y16,Y17,Y18,Y19,Y20,Y21,Y22,Y25,Y26,Y27,Y28,Y29,Y30,Y31,Y32,Y33,Y34,Y35,Y36,Y42,Y43,Y44,Y47,Y51,Y52,Y53,Y54,Y55,Y58,Y62,Y63,Y64,Y65,Y66,Y69,Y73,Y76,Y80,Y83,Y87,Y90,Y94,Y97,Y101,Y102,Y104)</f>
        <v>500</v>
      </c>
      <c r="Z12" s="137"/>
      <c r="AA12" s="137"/>
      <c r="AB12" s="137"/>
      <c r="AC12" s="137"/>
      <c r="AD12" s="137"/>
      <c r="AE12" s="137">
        <f>SUM(AE15,AE16,AE17,AE18,AE19,AE20,AE21,AE22,AE25,AE26,AE27,AE28,AE29,AE30,AE31,AE32,AE33,AE34,AE35,AE36,AE42,AE43,AE44,AE47,AE51,AE52,AE53,AE54,AE55,AE58,AE62,AE63,AE64,AE65,AE66,AE69,AE73,AE76,AE80,AE83,AE87,AE90,AE94,AE97,AE101,AE102,AE104)</f>
        <v>18</v>
      </c>
      <c r="AF12" s="19"/>
      <c r="AG12" s="20">
        <f>SUM(AG15,AG16,AG17,AG18,AG19,AG20,AG21,AG22,AG25,AG26,AG27,AG28,AG29,AG30,AG31,AG32,AG33,AG34,AG35,AG36,AG42,AG43,AG44,AJ45,AJ46,AG47,AG51,AG52,AG53,AG54,AG55,AJ56,AJ57,AG58,AG62,AG63,AG64,AG65,AG66,AJ67,AJ68,AG69,AG73,AJ74,AJ75,AG76,AG80,AJ81,AJ82,AG83,AG87,AJ88,AJ89,AG90,AG94,AJ95,AJ96,AG97,AG101,AG102,AJ103,AG104,AJ106)</f>
        <v>864</v>
      </c>
      <c r="AH12" s="137">
        <f>SUM(AH15,AH16,AH17,AH18,AH19,AH20,AH21,AH22,AH25,AH26,AH27,AH28,AH29,AH30,AH31,AH32,AH33,AH34,AH35,AH36,AH42,AH43,AH44,AH47,AH51,AH52,AH53,AH54,AH55,AH58,AH62,AH63,AH64,AH65,AH66,AH69,AH73,AH76,AH80,AH83,AH87,AH90,AH94,AH97,AH101,AH102,AH104)</f>
        <v>28</v>
      </c>
      <c r="AI12" s="137">
        <f>SUM(AI15,AI16,AI17,AI18,AI19,AI20,AI21,AI22,AI25,AI26,AI27,AI28,AI29,AI30,AI31,AI32,AI33,AI34,AI35,AI36,AI42,AI43,AI44,AI47,AI51,AI52,AI53,AI54,AI55,AI58,AI62,AI63,AI64,AI65,AI66,AI69,AI73,AI76,AI80,AI83,AI87,AI90,AI94,AI97,AI101,AI102,AI104)</f>
        <v>4</v>
      </c>
      <c r="AJ12" s="137">
        <f>SUM(AJ15,AJ16,AJ17,AJ18,AJ19,AJ20,AJ21,AJ22,AJ25,AJ26,AJ27,AJ28,AJ29,AJ30,AJ31,AJ32,AJ33,AJ34,AJ35,AJ36,AJ42,AJ43,AJ44,AJ47,AJ51,AJ52,AJ53,AJ54,AJ55,AJ58,AJ62,AJ63,AJ64,AJ65,AJ66,AJ69,AJ73,AJ76,AJ80,AJ83,AJ87,AJ90,AJ94,AJ97,AJ101,AJ102,AJ104)</f>
        <v>646</v>
      </c>
      <c r="AK12" s="137"/>
      <c r="AL12" s="137"/>
      <c r="AM12" s="137"/>
      <c r="AN12" s="137"/>
      <c r="AO12" s="137"/>
      <c r="AP12" s="137">
        <f>SUM(AP15,AP16,AP17,AP18,AP19,AP20,AP21,AP22,AP25,AP26,AP27,AP28,AP29,AP30,AP31,AP32,AP33,AP34,AP35,AP36,AP42,AP43,AP44,AP47,AP51,AP52,AP53,AP54,AP55,AP58,AP62,AP63,AP64,AP65,AP66,AP69,AP73,AP76,AP80,AP83,AP87,AP90,AP94,AP97,AP101,AP102,AP104)</f>
        <v>6</v>
      </c>
      <c r="AQ12" s="19"/>
      <c r="AR12" s="20">
        <f>SUM(AR15,AR16,AR17,AR18,AR19,AR20,AR21,AR22,AR25,AR26,AR27,AR28,AR29,AR30,AR31,AR32,AR33,AR34,AR35,AR36,AR42,AR43,AR44,AU45,AU46,AR47,AR51,AR52,AR53,AR54,AR55,AU56,AU57,AR58,AR62,AR63,AR64,AR65,AR66,AU67,AU68,AR69,AR73,AU74,AU75,AR76,AR80,AU81,AU82,AR83,AR87,AU88,AU89,AR90,AR94,AU95,AU96,AR97,AR101,AR102,AU103,AR104,AU106)</f>
        <v>612</v>
      </c>
      <c r="AS12" s="137">
        <f>SUM(AS15,AS16,AS17,AS18,AS19,AS20,AS21,AS22,AS25,AS26,AS27,AS28,AS29,AS30,AS31,AS32,AS33,AS34,AS35,AS36,AS42,AS43,AS44,AS47,AS51,AS52,AS53,AS54,AS55,AS58,AS62,AS63,AS64,AS65,AS66,AS69,AS73,AS76,AS80,AS83,AS87,AS90,AS94,AS97,AS101,AS102,AS104)</f>
        <v>6</v>
      </c>
      <c r="AT12" s="137">
        <f>SUM(AT15,AT16,AT17,AT18,AT19,AT20,AT21,AT22,AT25,AT26,AT27,AT28,AT29,AT30,AT31,AT32,AT33,AT34,AT35,AT36,AT42,AT43,AT44,AT47,AT51,AT52,AT53,AT54,AT55,AT58,AT62,AT63,AT64,AT65,AT66,AT69,AT73,AT76,AT80,AT83,AT87,AT90,AT94,AT97,AT101,AT102,AT104)</f>
        <v>16</v>
      </c>
      <c r="AU12" s="137">
        <f>SUM(AU15,AU16,AU17,AU18,AU19,AU20,AU21,AU22,AU25,AU26,AU27,AU28,AU29,AU30,AU31,AU32,AU33,AU34,AU35,AU36,AU42,AU43,AU44,AU47,AU51,AU52,AU53,AU54,AU55,AU58,AU62,AU63,AU64,AU65,AU66,AU69,AU73,AU76,AU80,AU83,AU87,AU90,AU94,AU97,AU101,AU102,AU104)</f>
        <v>392</v>
      </c>
      <c r="AV12" s="137"/>
      <c r="AW12" s="137"/>
      <c r="AX12" s="137"/>
      <c r="AY12" s="137"/>
      <c r="AZ12" s="137"/>
      <c r="BA12" s="137">
        <f>SUM(BA15,BA16,BA17,BA18,BA19,BA20,BA21,BA22,BA25,BA26,BA27,BA28,BA29,BA30,BA31,BA32,BA33,BA34,BA35,BA36,BA42,BA43,BA44,BA47,BA51,BA52,BA53,BA54,BA55,BA58,BA62,BA63,BA64,BA65,BA66,BA69,BA73,BA76,BA80,BA83,BA87,BA90,BA94,BA97,BA101,BA102,BA104)</f>
        <v>18</v>
      </c>
      <c r="BB12" s="19"/>
      <c r="BC12" s="20">
        <f>SUM(BC15,BC16,BC17,BC18,BC19,BC20,BC21,BC22,BC25,BC26,BC27,BC28,BC29,BC30,BC31,BC32,BC33,BC34,BC35,BC36,BC42,BC43,BC44,BF45,BF46,BC47,BC51,BC52,BC53,BC54,BC55,BF56,BF57,BC58,BC62,BC63,BC64,BC65,BC66,BF67,BF68,BC69,BC73,BF74,BF75,BC76,BC80,BF81,BF82,BC83,BC87,BF88,BF89,BC90,BC94,BF95,BF96,BC97,BC101,BC102,BF103,BC104,BF106)</f>
        <v>900</v>
      </c>
      <c r="BD12" s="137">
        <f>SUM(BD15,BD16,BD17,BD18,BD19,BD20,BD21,BD22,BD25,BD26,BD27,BD28,BD29,BD30,BD31,BD32,BD33,BD34,BD35,BD36,BD42,BD43,BD44,BD47,BD51,BD52,BD53,BD54,BD55,BD58,BD62,BD63,BD64,BD65,BD66,BD69,BD73,BD76,BD80,BD83,BD87,BD90,BD94,BD97,BD101,BD102,BD104)</f>
        <v>12</v>
      </c>
      <c r="BE12" s="137">
        <f>SUM(BE15,BE16,BE17,BE18,BE19,BE20,BE21,BE22,BE25,BE26,BE27,BE28,BE29,BE30,BE31,BE32,BE33,BE34,BE35,BE36,BE42,BE43,BE44,BE47,BE51,BE52,BE53,BE54,BE55,BE58,BE62,BE63,BE64,BE65,BE66,BE69,BE73,BE76,BE80,BE83,BE87,BE90,BE94,BE97,BE101,BE102,BE104)</f>
        <v>18</v>
      </c>
      <c r="BF12" s="137">
        <f>SUM(BF15,BF16,BF17,BF18,BF19,BF20,BF21,BF22,BF25,BF26,BF27,BF28,BF29,BF30,BF31,BF32,BF33,BF34,BF35,BF36,BF42,BF43,BF44,BF47,BF51,BF52,BF53,BF54,BF55,BF58,BF62,BF63,BF64,BF65,BF66,BF69,BF73,BF76,BF80,BF83,BF87,BF90,BF94,BF97,BF101,BF102,BF104)</f>
        <v>456</v>
      </c>
      <c r="BG12" s="137"/>
      <c r="BH12" s="137"/>
      <c r="BI12" s="137"/>
      <c r="BJ12" s="137"/>
      <c r="BK12" s="137"/>
      <c r="BL12" s="137">
        <f>SUM(BL15,BL16,BL17,BL18,BL19,BL20,BL21,BL22,BL25,BL26,BL27,BL28,BL29,BL30,BL31,BL32,BL33,BL34,BL35,BL36,BL42,BL43,BL44,BL47,BL51,BL52,BL53,BL54,BL55,BL58,BL62,BL63,BL64,BL65,BL66,BL69,BL73,BL76,BL80,BL83,BL87,BL90,BL94,BL97,BL101,BL102,BL104)</f>
        <v>18</v>
      </c>
      <c r="BM12" s="19"/>
      <c r="BN12" s="20">
        <f>SUM(BN15,BN16,BN17,BN18,BN19,BN20,BN21,BN22,BN25,BN26,BN27,BN28,BN29,BN30,BN31,BN32,BN33,BN34,BN35,BN36,BN42,BN43,BN44,BQ45,BQ46,BN47,BN51,BN52,BN53,BN54,BN55,BQ56,BQ57,BN58,BN62,BN63,BN64,BN65,BN66,BQ67,BQ68,BN69,BN73,BQ74,BQ75,BN76,BN80,BQ81,BQ82,BN83,BN87,BQ88,BQ89,BN90,BN94,BQ95,BQ96,BN97,BN101,BN102,BQ103,BN104,BQ106)</f>
        <v>612</v>
      </c>
      <c r="BO12" s="137">
        <f>SUM(BO15,BO16,BO17,BO18,BO19,BO20,BO21,BO22,BO25,BO26,BO27,BO28,BO29,BO30,BO31,BO32,BO33,BO34,BO35,BO36,BO42,BO43,BO44,BO47,BO51,BO52,BO53,BO54,BO55,BO58,BO62,BO63,BO64,BO65,BO66,BO69,BO73,BO76,BO80,BO83,BO87,BO90,BO94,BO97,BO101,BO102,BO104)</f>
        <v>7</v>
      </c>
      <c r="BP12" s="137">
        <f>SUM(BP15,BP16,BP17,BP18,BP19,BP20,BP21,BP22,BP25,BP26,BP27,BP28,BP29,BP30,BP31,BP32,BP33,BP34,BP35,BP36,BP42,BP43,BP44,BP47,BP51,BP52,BP53,BP54,BP55,BP58,BP62,BP63,BP64,BP65,BP66,BP69,BP73,BP76,BP80,BP83,BP87,BP90,BP94,BP97,BP101,BP102,BP104)</f>
        <v>9</v>
      </c>
      <c r="BQ12" s="137">
        <f>SUM(BQ15,BQ16,BQ17,BQ18,BQ19,BQ20,BQ21,BQ22,BQ25,BQ26,BQ27,BQ28,BQ29,BQ30,BQ31,BQ32,BQ33,BQ34,BQ35,BQ36,BQ42,BQ43,BQ44,BQ47,BQ51,BQ52,BQ53,BQ54,BQ55,BQ58,BQ62,BQ63,BQ64,BQ65,BQ66,BQ69,BQ73,BQ76,BQ80,BQ83,BQ87,BQ90,BQ94,BQ97,BQ101,BQ102,BQ104)</f>
        <v>404</v>
      </c>
      <c r="BR12" s="137"/>
      <c r="BS12" s="137"/>
      <c r="BT12" s="137"/>
      <c r="BU12" s="137"/>
      <c r="BV12" s="137"/>
      <c r="BW12" s="137">
        <f>SUM(BW15,BW16,BW17,BW18,BW19,BW20,BW21,BW22,BW25,BW26,BW27,BW28,BW29,BW30,BW31,BW32,BW33,BW34,BW35,BW36,BW42,BW43,BW44,BW47,BW51,BW52,BW53,BW54,BW55,BW58,BW62,BW63,BW64,BW65,BW66,BW69,BW73,BW76,BW80,BW83,BW87,BW90,BW94,BW97,BW101,BW102,BW104)</f>
        <v>12</v>
      </c>
      <c r="BX12" s="19"/>
      <c r="BY12" s="20">
        <f>SUM(BY15,BY16,BY17,BY18,BY19,BY20,BY21,BY22,BY25,BY26,BY27,BY28,BY29,BY30,BY31,BY32,BY33,BY34,BY35,BY36,BY42,BY43,BY44,CB45,CB46,BY47,BY51,BY52,BY53,BY54,BY55,CB56,CB57,BY58,BY62,BY63,BY64,BY65,BY66,CB67,CB68,BY69,BY73,CB74,CB75,BY76,BY80,CB81,CB82,BY83,BY87,CB88,CB89,BY90,BY94,CB95,CB96,BY97,BY101,BY102,CB103,BY104,CB106)</f>
        <v>648</v>
      </c>
      <c r="BZ12" s="137">
        <f>SUM(BZ15,BZ16,BZ17,BZ18,BZ19,BZ20,BZ21,BZ22,BZ25,BZ26,BZ27,BZ28,BZ29,BZ30,BZ31,BZ32,BZ33,BZ34,BZ35,BZ36,BZ42,BZ43,BZ44,BZ47,BZ51,BZ52,BZ53,BZ54,BZ55,BZ58,BZ62,BZ63,BZ64,BZ65,BZ66,BZ69,BZ73,BZ76,BZ80,BZ83,BZ87,BZ90,BZ94,BZ97,BZ101,BZ102,BZ104)</f>
        <v>5</v>
      </c>
      <c r="CA12" s="137">
        <f>SUM(CA15,CA16,CA17,CA18,CA19,CA20,CA21,CA22,CA25,CA26,CA27,CA28,CA29,CA30,CA31,CA32,CA33,CA34,CA35,CA36,CA42,CA43,CA44,CA47,CA51,CA52,CA53,CA54,CA55,CA58,CA62,CA63,CA64,CA65,CA66,CA69,CA73,CA76,CA80,CA83,CA87,CA90,CA94,CA97,CA101,CA102,CA104)</f>
        <v>3</v>
      </c>
      <c r="CB12" s="137">
        <f>SUM(CB15,CB16,CB17,CB18,CB19,CB20,CB21,CB22,CB25,CB26,CB27,CB28,CB29,CB30,CB31,CB32,CB33,CB34,CB35,CB36,CB42,CB43,CB44,CB47,CB51,CB52,CB53,CB54,CB55,CB58,CB62,CB63,CB64,CB65,CB66,CB69,CB73,CB76,CB80,CB83,CB87,CB90,CB94,CB97,CB101,CB102,CB104)</f>
        <v>292</v>
      </c>
      <c r="CC12" s="137"/>
      <c r="CD12" s="137"/>
      <c r="CE12" s="137"/>
      <c r="CF12" s="137"/>
      <c r="CG12" s="137"/>
      <c r="CH12" s="137">
        <f>SUM(CH15,CH16,CH17,CH18,CH19,CH20,CH21,CH22,CH25,CH26,CH27,CH28,CH29,CH30,CH31,CH32,CH33,CH34,CH35,CH36,CH42,CH43,CH44,CH47,CH51,CH52,CH53,CH54,CH55,CH58,CH62,CH63,CH64,CH65,CH66,CH69,CH73,CH76,CH80,CH83,CH87,CH90,CH94,CH97,CH101,CH102,CH104)</f>
        <v>24</v>
      </c>
      <c r="CI12" s="19"/>
      <c r="CJ12" s="21"/>
      <c r="CK12" s="20">
        <f>SUM(CK15,CK16,CK17,CK18,CK19,CK20,CK21,CK22,CK25,CK26,CK27,CK28,CK29,CK30,CK31,CK32,CK33,CK34,CK35,CK36,CK42,CK43,CK44,CK45,CK46,CK47,CK51,CK52,CK53,CK54,CK55,CK56,CK57,CK58,CK62,CK63,CK64,CK65,CK66,CK67,CK68,CK69,CK73,CK74,CK75,CK76,CK80,CK81,CK82,CK83,CK87,CK88,CK89,CK90,CK94,CK95,CK96,CK97,CK101,CK102,CK103,CK104,CK106)</f>
        <v>2772</v>
      </c>
      <c r="CL12" s="19">
        <f>SUM(CL15,CL16,CL17,CL18,CL19,CL20,CL21,CL22,CL25,CL26,CL27,CL28,CL29,CL30,CL31,CL32,CL33,CL34,CL35,CL36,CL42,CL43,CL44,CL45,CL46,CL47,CL51,CL52,CL53,CL54,CL55,CL56,CL57,CL58,CL62,CL63,CL64,CL65,CL66,CL67,CL68,CL69,CL73,CL74,CL75,CL76,CL80,CL81,CL82,CL83,CL87,CL88,CL89,CL90,CL94,CL95,CL96,CL97,CL101,CL102,CL103,CL104,CL106)</f>
        <v>1476</v>
      </c>
    </row>
    <row r="13" spans="1:90" ht="3.75" customHeight="1" thickBot="1" x14ac:dyDescent="0.2">
      <c r="A13" s="12"/>
      <c r="B13" s="13"/>
      <c r="C13" s="18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</row>
    <row r="14" spans="1:90" ht="13.5" customHeight="1" thickBot="1" x14ac:dyDescent="0.2">
      <c r="A14" s="14"/>
      <c r="B14" s="15" t="s">
        <v>286</v>
      </c>
      <c r="C14" s="16" t="s">
        <v>287</v>
      </c>
      <c r="D14" s="17"/>
      <c r="E14" s="18"/>
      <c r="F14" s="18"/>
      <c r="G14" s="18"/>
      <c r="H14" s="18"/>
      <c r="I14" s="18"/>
      <c r="J14" s="135"/>
      <c r="K14" s="137">
        <f>SUM(K15,K16,K17,K18,K19,K20,K21,K22)</f>
        <v>598</v>
      </c>
      <c r="L14" s="137">
        <f>SUM(L15,L16,L17,L18,L19,L20,L21,L22)</f>
        <v>0</v>
      </c>
      <c r="M14" s="137">
        <f>SUM(M15,M16,M17,M18,M19,M20,M21,M22)</f>
        <v>0</v>
      </c>
      <c r="N14" s="137">
        <f>SUM(N15,N16,N17,N18,N19,N20,N21,N22)</f>
        <v>592</v>
      </c>
      <c r="O14" s="137"/>
      <c r="P14" s="137"/>
      <c r="Q14" s="137"/>
      <c r="R14" s="137"/>
      <c r="S14" s="137"/>
      <c r="T14" s="137">
        <f>SUM(T15,T16,T17,T18,T19,T20,T21,T22)</f>
        <v>6</v>
      </c>
      <c r="U14" s="19"/>
      <c r="V14" s="20">
        <f>SUM(V15,V16,V17,V18,V19,V20,V21,V22)</f>
        <v>138</v>
      </c>
      <c r="W14" s="137">
        <f>SUM(W15,W16,W17,W18,W19,W20,W21,W22)</f>
        <v>0</v>
      </c>
      <c r="X14" s="137">
        <f>SUM(X15,X16,X17,X18,X19,X20,X21,X22)</f>
        <v>0</v>
      </c>
      <c r="Y14" s="137">
        <f>SUM(Y15,Y16,Y17,Y18,Y19,Y20,Y21,Y22)</f>
        <v>138</v>
      </c>
      <c r="Z14" s="137"/>
      <c r="AA14" s="137"/>
      <c r="AB14" s="137"/>
      <c r="AC14" s="137"/>
      <c r="AD14" s="137"/>
      <c r="AE14" s="137">
        <f>SUM(AE15,AE16,AE17,AE18,AE19,AE20,AE21,AE22)</f>
        <v>0</v>
      </c>
      <c r="AF14" s="19"/>
      <c r="AG14" s="20">
        <f>SUM(AG15,AG16,AG17,AG18,AG19,AG20,AG21,AG22)</f>
        <v>252</v>
      </c>
      <c r="AH14" s="137">
        <f>SUM(AH15,AH16,AH17,AH18,AH19,AH20,AH21,AH22)</f>
        <v>0</v>
      </c>
      <c r="AI14" s="137">
        <f>SUM(AI15,AI16,AI17,AI18,AI19,AI20,AI21,AI22)</f>
        <v>0</v>
      </c>
      <c r="AJ14" s="137">
        <f>SUM(AJ15,AJ16,AJ17,AJ18,AJ19,AJ20,AJ21,AJ22)</f>
        <v>252</v>
      </c>
      <c r="AK14" s="137"/>
      <c r="AL14" s="137"/>
      <c r="AM14" s="137"/>
      <c r="AN14" s="137"/>
      <c r="AO14" s="137"/>
      <c r="AP14" s="137">
        <f>SUM(AP15,AP16,AP17,AP18,AP19,AP20,AP21,AP22)</f>
        <v>0</v>
      </c>
      <c r="AQ14" s="19"/>
      <c r="AR14" s="20">
        <f>SUM(AR15,AR16,AR17,AR18,AR19,AR20,AR21,AR22)</f>
        <v>44</v>
      </c>
      <c r="AS14" s="137">
        <f>SUM(AS15,AS16,AS17,AS18,AS19,AS20,AS21,AS22)</f>
        <v>0</v>
      </c>
      <c r="AT14" s="137">
        <f>SUM(AT15,AT16,AT17,AT18,AT19,AT20,AT21,AT22)</f>
        <v>0</v>
      </c>
      <c r="AU14" s="137">
        <f>SUM(AU15,AU16,AU17,AU18,AU19,AU20,AU21,AU22)</f>
        <v>44</v>
      </c>
      <c r="AV14" s="137"/>
      <c r="AW14" s="137"/>
      <c r="AX14" s="137"/>
      <c r="AY14" s="137"/>
      <c r="AZ14" s="137"/>
      <c r="BA14" s="137">
        <f>SUM(BA15,BA16,BA17,BA18,BA19,BA20,BA21,BA22)</f>
        <v>0</v>
      </c>
      <c r="BB14" s="19"/>
      <c r="BC14" s="20">
        <f>SUM(BC15,BC16,BC17,BC18,BC19,BC20,BC21,BC22)</f>
        <v>52</v>
      </c>
      <c r="BD14" s="137">
        <f>SUM(BD15,BD16,BD17,BD18,BD19,BD20,BD21,BD22)</f>
        <v>0</v>
      </c>
      <c r="BE14" s="137">
        <f>SUM(BE15,BE16,BE17,BE18,BE19,BE20,BE21,BE22)</f>
        <v>0</v>
      </c>
      <c r="BF14" s="137">
        <f>SUM(BF15,BF16,BF17,BF18,BF19,BF20,BF21,BF22)</f>
        <v>52</v>
      </c>
      <c r="BG14" s="137"/>
      <c r="BH14" s="137"/>
      <c r="BI14" s="137"/>
      <c r="BJ14" s="137"/>
      <c r="BK14" s="137"/>
      <c r="BL14" s="137">
        <f>SUM(BL15,BL16,BL17,BL18,BL19,BL20,BL21,BL22)</f>
        <v>0</v>
      </c>
      <c r="BM14" s="19"/>
      <c r="BN14" s="20">
        <f>SUM(BN15,BN16,BN17,BN18,BN19,BN20,BN21,BN22)</f>
        <v>80</v>
      </c>
      <c r="BO14" s="137">
        <f>SUM(BO15,BO16,BO17,BO18,BO19,BO20,BO21,BO22)</f>
        <v>0</v>
      </c>
      <c r="BP14" s="137">
        <f>SUM(BP15,BP16,BP17,BP18,BP19,BP20,BP21,BP22)</f>
        <v>0</v>
      </c>
      <c r="BQ14" s="137">
        <f>SUM(BQ15,BQ16,BQ17,BQ18,BQ19,BQ20,BQ21,BQ22)</f>
        <v>80</v>
      </c>
      <c r="BR14" s="137"/>
      <c r="BS14" s="137"/>
      <c r="BT14" s="137"/>
      <c r="BU14" s="137"/>
      <c r="BV14" s="137"/>
      <c r="BW14" s="137">
        <f>SUM(BW15,BW16,BW17,BW18,BW19,BW20,BW21,BW22)</f>
        <v>0</v>
      </c>
      <c r="BX14" s="19"/>
      <c r="BY14" s="20">
        <f>SUM(BY15,BY16,BY17,BY18,BY19,BY20,BY21,BY22)</f>
        <v>32</v>
      </c>
      <c r="BZ14" s="137">
        <f>SUM(BZ15,BZ16,BZ17,BZ18,BZ19,BZ20,BZ21,BZ22)</f>
        <v>0</v>
      </c>
      <c r="CA14" s="137">
        <f>SUM(CA15,CA16,CA17,CA18,CA19,CA20,CA21,CA22)</f>
        <v>0</v>
      </c>
      <c r="CB14" s="137">
        <f>SUM(CB15,CB16,CB17,CB18,CB19,CB20,CB21,CB22)</f>
        <v>32</v>
      </c>
      <c r="CC14" s="137"/>
      <c r="CD14" s="137"/>
      <c r="CE14" s="137"/>
      <c r="CF14" s="137"/>
      <c r="CG14" s="137"/>
      <c r="CH14" s="137">
        <f>SUM(CH15,CH16,CH17,CH18,CH19,CH20,CH21,CH22)</f>
        <v>0</v>
      </c>
      <c r="CI14" s="19"/>
      <c r="CJ14" s="21"/>
      <c r="CK14" s="20">
        <f>SUM(CK15,CK16,CK17,CK18,CK19,CK20,CK21,CK22)</f>
        <v>432</v>
      </c>
      <c r="CL14" s="19">
        <f>SUM(CL15,CL16,CL17,CL18,CL19,CL20,CL21,CL22)</f>
        <v>166</v>
      </c>
    </row>
    <row r="15" spans="1:90" ht="13.5" customHeight="1" x14ac:dyDescent="0.15">
      <c r="A15" s="12">
        <v>2</v>
      </c>
      <c r="B15" s="23" t="s">
        <v>288</v>
      </c>
      <c r="C15" s="24" t="s">
        <v>289</v>
      </c>
      <c r="D15" s="182" t="s">
        <v>83</v>
      </c>
      <c r="E15" s="25"/>
      <c r="F15" s="25"/>
      <c r="G15" s="25"/>
      <c r="H15" s="25"/>
      <c r="I15" s="25"/>
      <c r="J15" s="26"/>
      <c r="K15" s="175">
        <v>78</v>
      </c>
      <c r="L15" s="178"/>
      <c r="M15" s="178"/>
      <c r="N15" s="178">
        <v>72</v>
      </c>
      <c r="O15" s="178">
        <v>18</v>
      </c>
      <c r="P15" s="178">
        <v>54</v>
      </c>
      <c r="Q15" s="178"/>
      <c r="R15" s="178"/>
      <c r="S15" s="178"/>
      <c r="T15" s="178">
        <v>6</v>
      </c>
      <c r="U15" s="27"/>
      <c r="V15" s="28">
        <v>78</v>
      </c>
      <c r="W15" s="175"/>
      <c r="X15" s="175"/>
      <c r="Y15" s="178">
        <v>78</v>
      </c>
      <c r="Z15" s="175">
        <v>18</v>
      </c>
      <c r="AA15" s="175">
        <v>54</v>
      </c>
      <c r="AB15" s="175"/>
      <c r="AC15" s="175"/>
      <c r="AD15" s="175"/>
      <c r="AE15" s="175"/>
      <c r="AF15" s="30"/>
      <c r="AG15" s="28"/>
      <c r="AH15" s="175"/>
      <c r="AI15" s="175"/>
      <c r="AJ15" s="178"/>
      <c r="AK15" s="175"/>
      <c r="AL15" s="175"/>
      <c r="AM15" s="175"/>
      <c r="AN15" s="175"/>
      <c r="AO15" s="175"/>
      <c r="AP15" s="175"/>
      <c r="AQ15" s="30"/>
      <c r="AR15" s="28"/>
      <c r="AS15" s="175"/>
      <c r="AT15" s="175"/>
      <c r="AU15" s="178"/>
      <c r="AV15" s="175"/>
      <c r="AW15" s="175"/>
      <c r="AX15" s="175"/>
      <c r="AY15" s="175"/>
      <c r="AZ15" s="175"/>
      <c r="BA15" s="175"/>
      <c r="BB15" s="30"/>
      <c r="BC15" s="28"/>
      <c r="BD15" s="175"/>
      <c r="BE15" s="175"/>
      <c r="BF15" s="178"/>
      <c r="BG15" s="29"/>
      <c r="BH15" s="175"/>
      <c r="BI15" s="175"/>
      <c r="BJ15" s="175"/>
      <c r="BK15" s="175"/>
      <c r="BL15" s="29"/>
      <c r="BM15" s="30"/>
      <c r="BN15" s="28"/>
      <c r="BO15" s="175"/>
      <c r="BP15" s="175"/>
      <c r="BQ15" s="178"/>
      <c r="BR15" s="175"/>
      <c r="BS15" s="175"/>
      <c r="BT15" s="175"/>
      <c r="BU15" s="175"/>
      <c r="BV15" s="175"/>
      <c r="BW15" s="175"/>
      <c r="BX15" s="30"/>
      <c r="BY15" s="28"/>
      <c r="BZ15" s="175"/>
      <c r="CA15" s="175"/>
      <c r="CB15" s="178"/>
      <c r="CC15" s="175"/>
      <c r="CD15" s="175"/>
      <c r="CE15" s="175"/>
      <c r="CF15" s="175"/>
      <c r="CG15" s="175"/>
      <c r="CH15" s="175"/>
      <c r="CI15" s="30"/>
      <c r="CJ15" s="31"/>
      <c r="CK15" s="28">
        <v>72</v>
      </c>
      <c r="CL15" s="30">
        <v>6</v>
      </c>
    </row>
    <row r="16" spans="1:90" ht="21" customHeight="1" x14ac:dyDescent="0.15">
      <c r="A16" s="12">
        <v>3</v>
      </c>
      <c r="B16" s="23" t="s">
        <v>290</v>
      </c>
      <c r="C16" s="24" t="s">
        <v>291</v>
      </c>
      <c r="D16" s="182"/>
      <c r="E16" s="25"/>
      <c r="F16" s="25" t="s">
        <v>87</v>
      </c>
      <c r="G16" s="25"/>
      <c r="H16" s="25"/>
      <c r="I16" s="25"/>
      <c r="J16" s="26"/>
      <c r="K16" s="175">
        <v>152</v>
      </c>
      <c r="L16" s="178"/>
      <c r="M16" s="178"/>
      <c r="N16" s="178">
        <v>152</v>
      </c>
      <c r="O16" s="178">
        <v>46</v>
      </c>
      <c r="P16" s="178">
        <v>106</v>
      </c>
      <c r="Q16" s="178"/>
      <c r="R16" s="178"/>
      <c r="S16" s="178"/>
      <c r="T16" s="178"/>
      <c r="U16" s="27"/>
      <c r="V16" s="28">
        <v>30</v>
      </c>
      <c r="W16" s="175"/>
      <c r="X16" s="175"/>
      <c r="Y16" s="178">
        <v>30</v>
      </c>
      <c r="Z16" s="175">
        <v>10</v>
      </c>
      <c r="AA16" s="175">
        <v>20</v>
      </c>
      <c r="AB16" s="175"/>
      <c r="AC16" s="175"/>
      <c r="AD16" s="175"/>
      <c r="AE16" s="175"/>
      <c r="AF16" s="30"/>
      <c r="AG16" s="28">
        <v>36</v>
      </c>
      <c r="AH16" s="175"/>
      <c r="AI16" s="175"/>
      <c r="AJ16" s="178">
        <v>36</v>
      </c>
      <c r="AK16" s="175">
        <v>14</v>
      </c>
      <c r="AL16" s="175">
        <v>22</v>
      </c>
      <c r="AM16" s="175"/>
      <c r="AN16" s="175"/>
      <c r="AO16" s="175"/>
      <c r="AP16" s="175"/>
      <c r="AQ16" s="30"/>
      <c r="AR16" s="28">
        <v>22</v>
      </c>
      <c r="AS16" s="175"/>
      <c r="AT16" s="175"/>
      <c r="AU16" s="178">
        <v>22</v>
      </c>
      <c r="AV16" s="175">
        <v>8</v>
      </c>
      <c r="AW16" s="175">
        <v>14</v>
      </c>
      <c r="AX16" s="175"/>
      <c r="AY16" s="175"/>
      <c r="AZ16" s="175"/>
      <c r="BA16" s="175"/>
      <c r="BB16" s="30"/>
      <c r="BC16" s="28">
        <v>26</v>
      </c>
      <c r="BD16" s="175"/>
      <c r="BE16" s="175"/>
      <c r="BF16" s="178">
        <v>26</v>
      </c>
      <c r="BG16" s="29">
        <v>6</v>
      </c>
      <c r="BH16" s="175">
        <v>20</v>
      </c>
      <c r="BI16" s="175"/>
      <c r="BJ16" s="175"/>
      <c r="BK16" s="175"/>
      <c r="BL16" s="29"/>
      <c r="BM16" s="30"/>
      <c r="BN16" s="28">
        <v>22</v>
      </c>
      <c r="BO16" s="175"/>
      <c r="BP16" s="175"/>
      <c r="BQ16" s="178">
        <v>22</v>
      </c>
      <c r="BR16" s="175">
        <v>4</v>
      </c>
      <c r="BS16" s="175">
        <v>18</v>
      </c>
      <c r="BT16" s="175"/>
      <c r="BU16" s="175"/>
      <c r="BV16" s="175"/>
      <c r="BW16" s="175"/>
      <c r="BX16" s="30"/>
      <c r="BY16" s="28">
        <v>16</v>
      </c>
      <c r="BZ16" s="175"/>
      <c r="CA16" s="175"/>
      <c r="CB16" s="178">
        <v>16</v>
      </c>
      <c r="CC16" s="175">
        <v>4</v>
      </c>
      <c r="CD16" s="175">
        <v>12</v>
      </c>
      <c r="CE16" s="175"/>
      <c r="CF16" s="175"/>
      <c r="CG16" s="175"/>
      <c r="CH16" s="175"/>
      <c r="CI16" s="30"/>
      <c r="CJ16" s="31"/>
      <c r="CK16" s="28">
        <v>108</v>
      </c>
      <c r="CL16" s="30">
        <v>44</v>
      </c>
    </row>
    <row r="17" spans="1:90" ht="13.5" customHeight="1" x14ac:dyDescent="0.15">
      <c r="A17" s="12">
        <v>4</v>
      </c>
      <c r="B17" s="23" t="s">
        <v>292</v>
      </c>
      <c r="C17" s="24" t="s">
        <v>293</v>
      </c>
      <c r="D17" s="182"/>
      <c r="E17" s="25"/>
      <c r="F17" s="25" t="s">
        <v>83</v>
      </c>
      <c r="G17" s="25"/>
      <c r="H17" s="25"/>
      <c r="I17" s="25"/>
      <c r="J17" s="26"/>
      <c r="K17" s="175">
        <v>72</v>
      </c>
      <c r="L17" s="178"/>
      <c r="M17" s="178"/>
      <c r="N17" s="178">
        <v>72</v>
      </c>
      <c r="O17" s="178">
        <v>18</v>
      </c>
      <c r="P17" s="178">
        <v>54</v>
      </c>
      <c r="Q17" s="178"/>
      <c r="R17" s="178"/>
      <c r="S17" s="178"/>
      <c r="T17" s="178"/>
      <c r="U17" s="27"/>
      <c r="V17" s="28"/>
      <c r="W17" s="175"/>
      <c r="X17" s="175"/>
      <c r="Y17" s="178"/>
      <c r="Z17" s="175"/>
      <c r="AA17" s="175"/>
      <c r="AB17" s="175"/>
      <c r="AC17" s="175"/>
      <c r="AD17" s="175"/>
      <c r="AE17" s="175"/>
      <c r="AF17" s="30"/>
      <c r="AG17" s="28">
        <v>72</v>
      </c>
      <c r="AH17" s="175"/>
      <c r="AI17" s="175"/>
      <c r="AJ17" s="178">
        <v>72</v>
      </c>
      <c r="AK17" s="175">
        <v>18</v>
      </c>
      <c r="AL17" s="175">
        <v>54</v>
      </c>
      <c r="AM17" s="175"/>
      <c r="AN17" s="175"/>
      <c r="AO17" s="175"/>
      <c r="AP17" s="175"/>
      <c r="AQ17" s="30"/>
      <c r="AR17" s="28"/>
      <c r="AS17" s="175"/>
      <c r="AT17" s="175"/>
      <c r="AU17" s="178"/>
      <c r="AV17" s="175"/>
      <c r="AW17" s="175"/>
      <c r="AX17" s="175"/>
      <c r="AY17" s="175"/>
      <c r="AZ17" s="175"/>
      <c r="BA17" s="175"/>
      <c r="BB17" s="30"/>
      <c r="BC17" s="28"/>
      <c r="BD17" s="175"/>
      <c r="BE17" s="175"/>
      <c r="BF17" s="178"/>
      <c r="BG17" s="29"/>
      <c r="BH17" s="175"/>
      <c r="BI17" s="175"/>
      <c r="BJ17" s="175"/>
      <c r="BK17" s="175"/>
      <c r="BL17" s="29"/>
      <c r="BM17" s="30"/>
      <c r="BN17" s="28"/>
      <c r="BO17" s="175"/>
      <c r="BP17" s="175"/>
      <c r="BQ17" s="178"/>
      <c r="BR17" s="175"/>
      <c r="BS17" s="175"/>
      <c r="BT17" s="175"/>
      <c r="BU17" s="175"/>
      <c r="BV17" s="175"/>
      <c r="BW17" s="175"/>
      <c r="BX17" s="30"/>
      <c r="BY17" s="28"/>
      <c r="BZ17" s="175"/>
      <c r="CA17" s="175"/>
      <c r="CB17" s="178"/>
      <c r="CC17" s="175"/>
      <c r="CD17" s="175"/>
      <c r="CE17" s="175"/>
      <c r="CF17" s="175"/>
      <c r="CG17" s="175"/>
      <c r="CH17" s="175"/>
      <c r="CI17" s="30"/>
      <c r="CJ17" s="31"/>
      <c r="CK17" s="28">
        <v>72</v>
      </c>
      <c r="CL17" s="30"/>
    </row>
    <row r="18" spans="1:90" ht="13.5" customHeight="1" x14ac:dyDescent="0.15">
      <c r="A18" s="12">
        <v>5</v>
      </c>
      <c r="B18" s="23" t="s">
        <v>294</v>
      </c>
      <c r="C18" s="24" t="s">
        <v>295</v>
      </c>
      <c r="D18" s="182"/>
      <c r="E18" s="25"/>
      <c r="F18" s="25" t="s">
        <v>296</v>
      </c>
      <c r="G18" s="25"/>
      <c r="H18" s="25"/>
      <c r="I18" s="25"/>
      <c r="J18" s="26"/>
      <c r="K18" s="175">
        <v>152</v>
      </c>
      <c r="L18" s="178"/>
      <c r="M18" s="178"/>
      <c r="N18" s="178">
        <v>152</v>
      </c>
      <c r="O18" s="178">
        <v>42</v>
      </c>
      <c r="P18" s="178">
        <v>110</v>
      </c>
      <c r="Q18" s="178"/>
      <c r="R18" s="178"/>
      <c r="S18" s="178"/>
      <c r="T18" s="178"/>
      <c r="U18" s="27"/>
      <c r="V18" s="28">
        <v>30</v>
      </c>
      <c r="W18" s="175"/>
      <c r="X18" s="175"/>
      <c r="Y18" s="178">
        <v>30</v>
      </c>
      <c r="Z18" s="175">
        <v>12</v>
      </c>
      <c r="AA18" s="175">
        <v>18</v>
      </c>
      <c r="AB18" s="175"/>
      <c r="AC18" s="175"/>
      <c r="AD18" s="175"/>
      <c r="AE18" s="175"/>
      <c r="AF18" s="30"/>
      <c r="AG18" s="28">
        <v>36</v>
      </c>
      <c r="AH18" s="175"/>
      <c r="AI18" s="175"/>
      <c r="AJ18" s="178">
        <v>36</v>
      </c>
      <c r="AK18" s="175">
        <v>6</v>
      </c>
      <c r="AL18" s="175">
        <v>30</v>
      </c>
      <c r="AM18" s="175"/>
      <c r="AN18" s="175"/>
      <c r="AO18" s="175"/>
      <c r="AP18" s="175"/>
      <c r="AQ18" s="30"/>
      <c r="AR18" s="28">
        <v>22</v>
      </c>
      <c r="AS18" s="175"/>
      <c r="AT18" s="175"/>
      <c r="AU18" s="178">
        <v>22</v>
      </c>
      <c r="AV18" s="175">
        <v>8</v>
      </c>
      <c r="AW18" s="175">
        <v>14</v>
      </c>
      <c r="AX18" s="175"/>
      <c r="AY18" s="175"/>
      <c r="AZ18" s="175"/>
      <c r="BA18" s="175"/>
      <c r="BB18" s="30"/>
      <c r="BC18" s="28">
        <v>26</v>
      </c>
      <c r="BD18" s="175"/>
      <c r="BE18" s="175"/>
      <c r="BF18" s="178">
        <v>26</v>
      </c>
      <c r="BG18" s="29">
        <v>6</v>
      </c>
      <c r="BH18" s="175">
        <v>20</v>
      </c>
      <c r="BI18" s="175"/>
      <c r="BJ18" s="175"/>
      <c r="BK18" s="175"/>
      <c r="BL18" s="29"/>
      <c r="BM18" s="30"/>
      <c r="BN18" s="28">
        <v>22</v>
      </c>
      <c r="BO18" s="175"/>
      <c r="BP18" s="175"/>
      <c r="BQ18" s="178">
        <v>22</v>
      </c>
      <c r="BR18" s="175">
        <v>8</v>
      </c>
      <c r="BS18" s="175">
        <v>14</v>
      </c>
      <c r="BT18" s="175"/>
      <c r="BU18" s="175"/>
      <c r="BV18" s="175"/>
      <c r="BW18" s="175"/>
      <c r="BX18" s="30"/>
      <c r="BY18" s="28">
        <v>16</v>
      </c>
      <c r="BZ18" s="175"/>
      <c r="CA18" s="175"/>
      <c r="CB18" s="178">
        <v>16</v>
      </c>
      <c r="CC18" s="175">
        <v>2</v>
      </c>
      <c r="CD18" s="175">
        <v>14</v>
      </c>
      <c r="CE18" s="175"/>
      <c r="CF18" s="175"/>
      <c r="CG18" s="175"/>
      <c r="CH18" s="175"/>
      <c r="CI18" s="30"/>
      <c r="CJ18" s="31"/>
      <c r="CK18" s="28">
        <v>144</v>
      </c>
      <c r="CL18" s="30">
        <v>8</v>
      </c>
    </row>
    <row r="19" spans="1:90" ht="13.5" customHeight="1" x14ac:dyDescent="0.15">
      <c r="A19" s="12">
        <v>6</v>
      </c>
      <c r="B19" s="23" t="s">
        <v>297</v>
      </c>
      <c r="C19" s="24" t="s">
        <v>298</v>
      </c>
      <c r="D19" s="182"/>
      <c r="E19" s="25"/>
      <c r="F19" s="25" t="s">
        <v>83</v>
      </c>
      <c r="G19" s="25"/>
      <c r="H19" s="25"/>
      <c r="I19" s="25"/>
      <c r="J19" s="26"/>
      <c r="K19" s="175">
        <v>36</v>
      </c>
      <c r="L19" s="178"/>
      <c r="M19" s="178"/>
      <c r="N19" s="178">
        <v>36</v>
      </c>
      <c r="O19" s="178">
        <v>12</v>
      </c>
      <c r="P19" s="178">
        <v>24</v>
      </c>
      <c r="Q19" s="178"/>
      <c r="R19" s="178"/>
      <c r="S19" s="178"/>
      <c r="T19" s="178"/>
      <c r="U19" s="27"/>
      <c r="V19" s="28"/>
      <c r="W19" s="175"/>
      <c r="X19" s="175"/>
      <c r="Y19" s="178"/>
      <c r="Z19" s="175"/>
      <c r="AA19" s="175"/>
      <c r="AB19" s="175"/>
      <c r="AC19" s="175"/>
      <c r="AD19" s="175"/>
      <c r="AE19" s="175"/>
      <c r="AF19" s="30"/>
      <c r="AG19" s="28">
        <v>36</v>
      </c>
      <c r="AH19" s="175"/>
      <c r="AI19" s="175"/>
      <c r="AJ19" s="178">
        <v>36</v>
      </c>
      <c r="AK19" s="175">
        <v>12</v>
      </c>
      <c r="AL19" s="175">
        <v>24</v>
      </c>
      <c r="AM19" s="175"/>
      <c r="AN19" s="175"/>
      <c r="AO19" s="175"/>
      <c r="AP19" s="175"/>
      <c r="AQ19" s="30"/>
      <c r="AR19" s="28"/>
      <c r="AS19" s="175"/>
      <c r="AT19" s="175"/>
      <c r="AU19" s="178"/>
      <c r="AV19" s="175"/>
      <c r="AW19" s="175"/>
      <c r="AX19" s="175"/>
      <c r="AY19" s="175"/>
      <c r="AZ19" s="175"/>
      <c r="BA19" s="175"/>
      <c r="BB19" s="30"/>
      <c r="BC19" s="28"/>
      <c r="BD19" s="175"/>
      <c r="BE19" s="175"/>
      <c r="BF19" s="178"/>
      <c r="BG19" s="29"/>
      <c r="BH19" s="175"/>
      <c r="BI19" s="175"/>
      <c r="BJ19" s="175"/>
      <c r="BK19" s="175"/>
      <c r="BL19" s="29"/>
      <c r="BM19" s="30"/>
      <c r="BN19" s="28"/>
      <c r="BO19" s="175"/>
      <c r="BP19" s="175"/>
      <c r="BQ19" s="178"/>
      <c r="BR19" s="175"/>
      <c r="BS19" s="175"/>
      <c r="BT19" s="175"/>
      <c r="BU19" s="175"/>
      <c r="BV19" s="175"/>
      <c r="BW19" s="175"/>
      <c r="BX19" s="30"/>
      <c r="BY19" s="28"/>
      <c r="BZ19" s="175"/>
      <c r="CA19" s="175"/>
      <c r="CB19" s="178"/>
      <c r="CC19" s="175"/>
      <c r="CD19" s="175"/>
      <c r="CE19" s="175"/>
      <c r="CF19" s="175"/>
      <c r="CG19" s="175"/>
      <c r="CH19" s="175"/>
      <c r="CI19" s="30"/>
      <c r="CJ19" s="31"/>
      <c r="CK19" s="28">
        <v>36</v>
      </c>
      <c r="CL19" s="30"/>
    </row>
    <row r="20" spans="1:90" ht="13.5" customHeight="1" x14ac:dyDescent="0.15">
      <c r="A20" s="12">
        <v>7</v>
      </c>
      <c r="B20" s="23" t="s">
        <v>299</v>
      </c>
      <c r="C20" s="24" t="s">
        <v>300</v>
      </c>
      <c r="D20" s="182"/>
      <c r="E20" s="25"/>
      <c r="F20" s="25"/>
      <c r="G20" s="25"/>
      <c r="H20" s="25"/>
      <c r="I20" s="25"/>
      <c r="J20" s="26" t="s">
        <v>86</v>
      </c>
      <c r="K20" s="175">
        <v>36</v>
      </c>
      <c r="L20" s="178"/>
      <c r="M20" s="178"/>
      <c r="N20" s="178">
        <v>36</v>
      </c>
      <c r="O20" s="178">
        <v>10</v>
      </c>
      <c r="P20" s="178">
        <v>26</v>
      </c>
      <c r="Q20" s="178"/>
      <c r="R20" s="178"/>
      <c r="S20" s="178"/>
      <c r="T20" s="178"/>
      <c r="U20" s="27"/>
      <c r="V20" s="28"/>
      <c r="W20" s="175"/>
      <c r="X20" s="175"/>
      <c r="Y20" s="178"/>
      <c r="Z20" s="175"/>
      <c r="AA20" s="175"/>
      <c r="AB20" s="175"/>
      <c r="AC20" s="175"/>
      <c r="AD20" s="175"/>
      <c r="AE20" s="175"/>
      <c r="AF20" s="30"/>
      <c r="AG20" s="28"/>
      <c r="AH20" s="175"/>
      <c r="AI20" s="175"/>
      <c r="AJ20" s="178"/>
      <c r="AK20" s="175"/>
      <c r="AL20" s="175"/>
      <c r="AM20" s="175"/>
      <c r="AN20" s="175"/>
      <c r="AO20" s="175"/>
      <c r="AP20" s="175"/>
      <c r="AQ20" s="30"/>
      <c r="AR20" s="28"/>
      <c r="AS20" s="175"/>
      <c r="AT20" s="175"/>
      <c r="AU20" s="178"/>
      <c r="AV20" s="175"/>
      <c r="AW20" s="175"/>
      <c r="AX20" s="175"/>
      <c r="AY20" s="175"/>
      <c r="AZ20" s="175"/>
      <c r="BA20" s="175"/>
      <c r="BB20" s="30"/>
      <c r="BC20" s="28"/>
      <c r="BD20" s="175"/>
      <c r="BE20" s="175"/>
      <c r="BF20" s="178"/>
      <c r="BG20" s="29"/>
      <c r="BH20" s="175"/>
      <c r="BI20" s="175"/>
      <c r="BJ20" s="175"/>
      <c r="BK20" s="175"/>
      <c r="BL20" s="29"/>
      <c r="BM20" s="30"/>
      <c r="BN20" s="28">
        <v>36</v>
      </c>
      <c r="BO20" s="175"/>
      <c r="BP20" s="175"/>
      <c r="BQ20" s="178">
        <v>36</v>
      </c>
      <c r="BR20" s="175">
        <v>10</v>
      </c>
      <c r="BS20" s="175">
        <v>26</v>
      </c>
      <c r="BT20" s="175"/>
      <c r="BU20" s="175"/>
      <c r="BV20" s="175"/>
      <c r="BW20" s="175"/>
      <c r="BX20" s="30"/>
      <c r="BY20" s="28"/>
      <c r="BZ20" s="175"/>
      <c r="CA20" s="175"/>
      <c r="CB20" s="178"/>
      <c r="CC20" s="175"/>
      <c r="CD20" s="175"/>
      <c r="CE20" s="175"/>
      <c r="CF20" s="175"/>
      <c r="CG20" s="175"/>
      <c r="CH20" s="175"/>
      <c r="CI20" s="30"/>
      <c r="CJ20" s="31"/>
      <c r="CK20" s="28"/>
      <c r="CL20" s="30">
        <v>36</v>
      </c>
    </row>
    <row r="21" spans="1:90" ht="13.5" customHeight="1" x14ac:dyDescent="0.15">
      <c r="A21" s="12">
        <v>8</v>
      </c>
      <c r="B21" s="23" t="s">
        <v>301</v>
      </c>
      <c r="C21" s="24" t="s">
        <v>302</v>
      </c>
      <c r="D21" s="182"/>
      <c r="E21" s="25"/>
      <c r="F21" s="25"/>
      <c r="G21" s="25"/>
      <c r="H21" s="25"/>
      <c r="I21" s="25"/>
      <c r="J21" s="26" t="s">
        <v>83</v>
      </c>
      <c r="K21" s="175">
        <v>36</v>
      </c>
      <c r="L21" s="178"/>
      <c r="M21" s="178"/>
      <c r="N21" s="178">
        <v>36</v>
      </c>
      <c r="O21" s="178">
        <v>10</v>
      </c>
      <c r="P21" s="178">
        <v>26</v>
      </c>
      <c r="Q21" s="178"/>
      <c r="R21" s="178"/>
      <c r="S21" s="178"/>
      <c r="T21" s="178"/>
      <c r="U21" s="27"/>
      <c r="V21" s="28"/>
      <c r="W21" s="175"/>
      <c r="X21" s="175"/>
      <c r="Y21" s="178"/>
      <c r="Z21" s="175"/>
      <c r="AA21" s="175"/>
      <c r="AB21" s="175"/>
      <c r="AC21" s="175"/>
      <c r="AD21" s="175"/>
      <c r="AE21" s="175"/>
      <c r="AF21" s="30"/>
      <c r="AG21" s="28">
        <v>36</v>
      </c>
      <c r="AH21" s="175"/>
      <c r="AI21" s="175"/>
      <c r="AJ21" s="178">
        <v>36</v>
      </c>
      <c r="AK21" s="175">
        <v>10</v>
      </c>
      <c r="AL21" s="175">
        <v>26</v>
      </c>
      <c r="AM21" s="175"/>
      <c r="AN21" s="175"/>
      <c r="AO21" s="175"/>
      <c r="AP21" s="175"/>
      <c r="AQ21" s="30"/>
      <c r="AR21" s="28"/>
      <c r="AS21" s="175"/>
      <c r="AT21" s="175"/>
      <c r="AU21" s="178"/>
      <c r="AV21" s="175"/>
      <c r="AW21" s="175"/>
      <c r="AX21" s="175"/>
      <c r="AY21" s="175"/>
      <c r="AZ21" s="175"/>
      <c r="BA21" s="175"/>
      <c r="BB21" s="30"/>
      <c r="BC21" s="28"/>
      <c r="BD21" s="175"/>
      <c r="BE21" s="175"/>
      <c r="BF21" s="178"/>
      <c r="BG21" s="29"/>
      <c r="BH21" s="175"/>
      <c r="BI21" s="175"/>
      <c r="BJ21" s="175"/>
      <c r="BK21" s="175"/>
      <c r="BL21" s="29"/>
      <c r="BM21" s="30"/>
      <c r="BN21" s="28"/>
      <c r="BO21" s="175"/>
      <c r="BP21" s="175"/>
      <c r="BQ21" s="178"/>
      <c r="BR21" s="175"/>
      <c r="BS21" s="175"/>
      <c r="BT21" s="175"/>
      <c r="BU21" s="175"/>
      <c r="BV21" s="175"/>
      <c r="BW21" s="175"/>
      <c r="BX21" s="30"/>
      <c r="BY21" s="28"/>
      <c r="BZ21" s="175"/>
      <c r="CA21" s="175"/>
      <c r="CB21" s="178"/>
      <c r="CC21" s="175"/>
      <c r="CD21" s="175"/>
      <c r="CE21" s="175"/>
      <c r="CF21" s="175"/>
      <c r="CG21" s="175"/>
      <c r="CH21" s="175"/>
      <c r="CI21" s="30"/>
      <c r="CJ21" s="31"/>
      <c r="CK21" s="28"/>
      <c r="CL21" s="30">
        <v>36</v>
      </c>
    </row>
    <row r="22" spans="1:90" ht="13.5" customHeight="1" x14ac:dyDescent="0.15">
      <c r="A22" s="12">
        <v>9</v>
      </c>
      <c r="B22" s="23" t="s">
        <v>303</v>
      </c>
      <c r="C22" s="24" t="s">
        <v>304</v>
      </c>
      <c r="D22" s="182"/>
      <c r="E22" s="25"/>
      <c r="F22" s="25"/>
      <c r="G22" s="25"/>
      <c r="H22" s="25"/>
      <c r="I22" s="25"/>
      <c r="J22" s="26" t="s">
        <v>83</v>
      </c>
      <c r="K22" s="175">
        <v>36</v>
      </c>
      <c r="L22" s="178"/>
      <c r="M22" s="178"/>
      <c r="N22" s="178">
        <v>36</v>
      </c>
      <c r="O22" s="178">
        <v>10</v>
      </c>
      <c r="P22" s="178">
        <v>26</v>
      </c>
      <c r="Q22" s="178"/>
      <c r="R22" s="178"/>
      <c r="S22" s="178"/>
      <c r="T22" s="178"/>
      <c r="U22" s="27"/>
      <c r="V22" s="28"/>
      <c r="W22" s="175"/>
      <c r="X22" s="175"/>
      <c r="Y22" s="178"/>
      <c r="Z22" s="175"/>
      <c r="AA22" s="175"/>
      <c r="AB22" s="175"/>
      <c r="AC22" s="175"/>
      <c r="AD22" s="175"/>
      <c r="AE22" s="175"/>
      <c r="AF22" s="30"/>
      <c r="AG22" s="28">
        <v>36</v>
      </c>
      <c r="AH22" s="175"/>
      <c r="AI22" s="175"/>
      <c r="AJ22" s="178">
        <v>36</v>
      </c>
      <c r="AK22" s="175">
        <v>10</v>
      </c>
      <c r="AL22" s="175">
        <v>26</v>
      </c>
      <c r="AM22" s="175"/>
      <c r="AN22" s="175"/>
      <c r="AO22" s="175"/>
      <c r="AP22" s="175"/>
      <c r="AQ22" s="30"/>
      <c r="AR22" s="28"/>
      <c r="AS22" s="175"/>
      <c r="AT22" s="175"/>
      <c r="AU22" s="178"/>
      <c r="AV22" s="175"/>
      <c r="AW22" s="175"/>
      <c r="AX22" s="175"/>
      <c r="AY22" s="175"/>
      <c r="AZ22" s="175"/>
      <c r="BA22" s="175"/>
      <c r="BB22" s="30"/>
      <c r="BC22" s="28"/>
      <c r="BD22" s="175"/>
      <c r="BE22" s="175"/>
      <c r="BF22" s="178"/>
      <c r="BG22" s="29"/>
      <c r="BH22" s="175"/>
      <c r="BI22" s="175"/>
      <c r="BJ22" s="175"/>
      <c r="BK22" s="175"/>
      <c r="BL22" s="29"/>
      <c r="BM22" s="30"/>
      <c r="BN22" s="28"/>
      <c r="BO22" s="175"/>
      <c r="BP22" s="175"/>
      <c r="BQ22" s="178"/>
      <c r="BR22" s="175"/>
      <c r="BS22" s="175"/>
      <c r="BT22" s="175"/>
      <c r="BU22" s="175"/>
      <c r="BV22" s="175"/>
      <c r="BW22" s="175"/>
      <c r="BX22" s="30"/>
      <c r="BY22" s="28"/>
      <c r="BZ22" s="175"/>
      <c r="CA22" s="175"/>
      <c r="CB22" s="178"/>
      <c r="CC22" s="175"/>
      <c r="CD22" s="175"/>
      <c r="CE22" s="175"/>
      <c r="CF22" s="175"/>
      <c r="CG22" s="175"/>
      <c r="CH22" s="175"/>
      <c r="CI22" s="30"/>
      <c r="CJ22" s="31"/>
      <c r="CK22" s="28"/>
      <c r="CL22" s="30">
        <v>36</v>
      </c>
    </row>
    <row r="23" spans="1:90" ht="3.75" customHeight="1" thickBot="1" x14ac:dyDescent="0.2">
      <c r="A23" s="12"/>
      <c r="B23" s="13"/>
      <c r="C23" s="18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</row>
    <row r="24" spans="1:90" ht="13.5" customHeight="1" x14ac:dyDescent="0.15">
      <c r="A24" s="14"/>
      <c r="B24" s="15" t="s">
        <v>305</v>
      </c>
      <c r="C24" s="16" t="s">
        <v>306</v>
      </c>
      <c r="D24" s="17"/>
      <c r="E24" s="18"/>
      <c r="F24" s="18"/>
      <c r="G24" s="18"/>
      <c r="H24" s="18"/>
      <c r="I24" s="18"/>
      <c r="J24" s="135"/>
      <c r="K24" s="137">
        <f>SUM(K25,K26,K27,K28,K29,K30,K31,K32,K33,K34,K35,K36)</f>
        <v>768</v>
      </c>
      <c r="L24" s="137">
        <f>SUM(L25,L26,L27,L28,L29,L30,L31,L32,L33,L34,L35,L36)</f>
        <v>26</v>
      </c>
      <c r="M24" s="137">
        <f>SUM(M25,M26,M27,M28,M29,M30,M31,M32,M33,M34,M35,M36)</f>
        <v>12</v>
      </c>
      <c r="N24" s="137">
        <f>SUM(N25,N26,N27,N28,N29,N30,N31,N32,N33,N34,N35,N36)</f>
        <v>706</v>
      </c>
      <c r="O24" s="137"/>
      <c r="P24" s="137"/>
      <c r="Q24" s="137"/>
      <c r="R24" s="137"/>
      <c r="S24" s="137"/>
      <c r="T24" s="137">
        <f>SUM(T25,T26,T27,T28,T29,T30,T31,T32,T33,T34,T35,T36)</f>
        <v>24</v>
      </c>
      <c r="U24" s="19"/>
      <c r="V24" s="20">
        <f>SUM(V25,V26,V27,V28,V29,V30,V31,V32,V33,V34,V35,V36)</f>
        <v>246</v>
      </c>
      <c r="W24" s="137">
        <f>SUM(W25,W26,W27,W28,W29,W30,W31,W32,W33,W34,W35,W36)</f>
        <v>16</v>
      </c>
      <c r="X24" s="137">
        <f>SUM(X25,X26,X27,X28,X29,X30,X31,X32,X33,X34,X35,X36)</f>
        <v>2</v>
      </c>
      <c r="Y24" s="137">
        <f>SUM(Y25,Y26,Y27,Y28,Y29,Y30,Y31,Y32,Y33,Y34,Y35,Y36)</f>
        <v>216</v>
      </c>
      <c r="Z24" s="137"/>
      <c r="AA24" s="137"/>
      <c r="AB24" s="137"/>
      <c r="AC24" s="137"/>
      <c r="AD24" s="137"/>
      <c r="AE24" s="137">
        <f>SUM(AE25,AE26,AE27,AE28,AE29,AE30,AE31,AE32,AE33,AE34,AE35,AE36)</f>
        <v>12</v>
      </c>
      <c r="AF24" s="19"/>
      <c r="AG24" s="20">
        <f>SUM(AG25,AG26,AG27,AG28,AG29,AG30,AG31,AG32,AG33,AG34,AG35,AG36)</f>
        <v>180</v>
      </c>
      <c r="AH24" s="137">
        <f>SUM(AH25,AH26,AH27,AH28,AH29,AH30,AH31,AH32,AH33,AH34,AH35,AH36)</f>
        <v>0</v>
      </c>
      <c r="AI24" s="137">
        <f>SUM(AI25,AI26,AI27,AI28,AI29,AI30,AI31,AI32,AI33,AI34,AI35,AI36)</f>
        <v>0</v>
      </c>
      <c r="AJ24" s="137">
        <f>SUM(AJ25,AJ26,AJ27,AJ28,AJ29,AJ30,AJ31,AJ32,AJ33,AJ34,AJ35,AJ36)</f>
        <v>180</v>
      </c>
      <c r="AK24" s="137"/>
      <c r="AL24" s="137"/>
      <c r="AM24" s="137"/>
      <c r="AN24" s="137"/>
      <c r="AO24" s="137"/>
      <c r="AP24" s="137">
        <f>SUM(AP25,AP26,AP27,AP28,AP29,AP30,AP31,AP32,AP33,AP34,AP35,AP36)</f>
        <v>0</v>
      </c>
      <c r="AQ24" s="19"/>
      <c r="AR24" s="20">
        <f>SUM(AR25,AR26,AR27,AR28,AR29,AR30,AR31,AR32,AR33,AR34,AR35,AR36)</f>
        <v>36</v>
      </c>
      <c r="AS24" s="137">
        <f>SUM(AS25,AS26,AS27,AS28,AS29,AS30,AS31,AS32,AS33,AS34,AS35,AS36)</f>
        <v>0</v>
      </c>
      <c r="AT24" s="137">
        <f>SUM(AT25,AT26,AT27,AT28,AT29,AT30,AT31,AT32,AT33,AT34,AT35,AT36)</f>
        <v>0</v>
      </c>
      <c r="AU24" s="137">
        <f>SUM(AU25,AU26,AU27,AU28,AU29,AU30,AU31,AU32,AU33,AU34,AU35,AU36)</f>
        <v>36</v>
      </c>
      <c r="AV24" s="137"/>
      <c r="AW24" s="137"/>
      <c r="AX24" s="137"/>
      <c r="AY24" s="137"/>
      <c r="AZ24" s="137"/>
      <c r="BA24" s="137">
        <f>SUM(BA25,BA26,BA27,BA28,BA29,BA30,BA31,BA32,BA33,BA34,BA35,BA36)</f>
        <v>0</v>
      </c>
      <c r="BB24" s="19"/>
      <c r="BC24" s="20">
        <f>SUM(BC25,BC26,BC27,BC28,BC29,BC30,BC31,BC32,BC33,BC34,BC35,BC36)</f>
        <v>96</v>
      </c>
      <c r="BD24" s="137">
        <f>SUM(BD25,BD26,BD27,BD28,BD29,BD30,BD31,BD32,BD33,BD34,BD35,BD36)</f>
        <v>8</v>
      </c>
      <c r="BE24" s="137">
        <f>SUM(BE25,BE26,BE27,BE28,BE29,BE30,BE31,BE32,BE33,BE34,BE35,BE36)</f>
        <v>10</v>
      </c>
      <c r="BF24" s="137">
        <f>SUM(BF25,BF26,BF27,BF28,BF29,BF30,BF31,BF32,BF33,BF34,BF35,BF36)</f>
        <v>78</v>
      </c>
      <c r="BG24" s="137"/>
      <c r="BH24" s="137"/>
      <c r="BI24" s="137"/>
      <c r="BJ24" s="137"/>
      <c r="BK24" s="137"/>
      <c r="BL24" s="137">
        <f>SUM(BL25,BL26,BL27,BL28,BL29,BL30,BL31,BL32,BL33,BL34,BL35,BL36)</f>
        <v>0</v>
      </c>
      <c r="BM24" s="19"/>
      <c r="BN24" s="20">
        <f>SUM(BN25,BN26,BN27,BN28,BN29,BN30,BN31,BN32,BN33,BN34,BN35,BN36)</f>
        <v>68</v>
      </c>
      <c r="BO24" s="137">
        <f>SUM(BO25,BO26,BO27,BO28,BO29,BO30,BO31,BO32,BO33,BO34,BO35,BO36)</f>
        <v>1</v>
      </c>
      <c r="BP24" s="137">
        <f>SUM(BP25,BP26,BP27,BP28,BP29,BP30,BP31,BP32,BP33,BP34,BP35,BP36)</f>
        <v>0</v>
      </c>
      <c r="BQ24" s="137">
        <f>SUM(BQ25,BQ26,BQ27,BQ28,BQ29,BQ30,BQ31,BQ32,BQ33,BQ34,BQ35,BQ36)</f>
        <v>67</v>
      </c>
      <c r="BR24" s="137"/>
      <c r="BS24" s="137"/>
      <c r="BT24" s="137"/>
      <c r="BU24" s="137"/>
      <c r="BV24" s="137"/>
      <c r="BW24" s="137">
        <f>SUM(BW25,BW26,BW27,BW28,BW29,BW30,BW31,BW32,BW33,BW34,BW35,BW36)</f>
        <v>0</v>
      </c>
      <c r="BX24" s="19"/>
      <c r="BY24" s="20">
        <f>SUM(BY25,BY26,BY27,BY28,BY29,BY30,BY31,BY32,BY33,BY34,BY35,BY36)</f>
        <v>142</v>
      </c>
      <c r="BZ24" s="137">
        <f>SUM(BZ25,BZ26,BZ27,BZ28,BZ29,BZ30,BZ31,BZ32,BZ33,BZ34,BZ35,BZ36)</f>
        <v>1</v>
      </c>
      <c r="CA24" s="137">
        <f>SUM(CA25,CA26,CA27,CA28,CA29,CA30,CA31,CA32,CA33,CA34,CA35,CA36)</f>
        <v>0</v>
      </c>
      <c r="CB24" s="137">
        <f>SUM(CB25,CB26,CB27,CB28,CB29,CB30,CB31,CB32,CB33,CB34,CB35,CB36)</f>
        <v>129</v>
      </c>
      <c r="CC24" s="137"/>
      <c r="CD24" s="137"/>
      <c r="CE24" s="137"/>
      <c r="CF24" s="137"/>
      <c r="CG24" s="137"/>
      <c r="CH24" s="137">
        <f>SUM(CH25,CH26,CH27,CH28,CH29,CH30,CH31,CH32,CH33,CH34,CH35,CH36)</f>
        <v>12</v>
      </c>
      <c r="CI24" s="19"/>
      <c r="CJ24" s="21"/>
      <c r="CK24" s="20">
        <f>SUM(CK25,CK26,CK27,CK28,CK29,CK30,CK31,CK32,CK33,CK34,CK35,CK36)</f>
        <v>540</v>
      </c>
      <c r="CL24" s="19">
        <f>SUM(CL25,CL26,CL27,CL28,CL29,CL30,CL31,CL32,CL33,CL34,CL35,CL36)</f>
        <v>228</v>
      </c>
    </row>
    <row r="25" spans="1:90" ht="13.5" customHeight="1" x14ac:dyDescent="0.15">
      <c r="A25" s="12">
        <v>11</v>
      </c>
      <c r="B25" s="23" t="s">
        <v>307</v>
      </c>
      <c r="C25" s="24" t="s">
        <v>308</v>
      </c>
      <c r="D25" s="182" t="s">
        <v>82</v>
      </c>
      <c r="E25" s="25"/>
      <c r="F25" s="25"/>
      <c r="G25" s="25"/>
      <c r="H25" s="25"/>
      <c r="I25" s="25"/>
      <c r="J25" s="26"/>
      <c r="K25" s="175">
        <v>84</v>
      </c>
      <c r="L25" s="178">
        <v>4</v>
      </c>
      <c r="M25" s="178">
        <v>2</v>
      </c>
      <c r="N25" s="178">
        <v>72</v>
      </c>
      <c r="O25" s="178">
        <v>22</v>
      </c>
      <c r="P25" s="178">
        <v>50</v>
      </c>
      <c r="Q25" s="178"/>
      <c r="R25" s="178"/>
      <c r="S25" s="178"/>
      <c r="T25" s="178">
        <v>6</v>
      </c>
      <c r="U25" s="27"/>
      <c r="V25" s="28">
        <v>84</v>
      </c>
      <c r="W25" s="175">
        <v>4</v>
      </c>
      <c r="X25" s="175">
        <v>2</v>
      </c>
      <c r="Y25" s="178">
        <v>72</v>
      </c>
      <c r="Z25" s="175">
        <v>22</v>
      </c>
      <c r="AA25" s="175">
        <v>50</v>
      </c>
      <c r="AB25" s="175"/>
      <c r="AC25" s="175"/>
      <c r="AD25" s="175"/>
      <c r="AE25" s="175">
        <v>6</v>
      </c>
      <c r="AF25" s="30"/>
      <c r="AG25" s="28"/>
      <c r="AH25" s="175"/>
      <c r="AI25" s="175"/>
      <c r="AJ25" s="178"/>
      <c r="AK25" s="175"/>
      <c r="AL25" s="175"/>
      <c r="AM25" s="175"/>
      <c r="AN25" s="175"/>
      <c r="AO25" s="175"/>
      <c r="AP25" s="175"/>
      <c r="AQ25" s="30"/>
      <c r="AR25" s="28"/>
      <c r="AS25" s="175"/>
      <c r="AT25" s="175"/>
      <c r="AU25" s="178"/>
      <c r="AV25" s="175"/>
      <c r="AW25" s="175"/>
      <c r="AX25" s="175"/>
      <c r="AY25" s="175"/>
      <c r="AZ25" s="175"/>
      <c r="BA25" s="175"/>
      <c r="BB25" s="30"/>
      <c r="BC25" s="28"/>
      <c r="BD25" s="175"/>
      <c r="BE25" s="175"/>
      <c r="BF25" s="178"/>
      <c r="BG25" s="29"/>
      <c r="BH25" s="175"/>
      <c r="BI25" s="175"/>
      <c r="BJ25" s="175"/>
      <c r="BK25" s="175"/>
      <c r="BL25" s="29"/>
      <c r="BM25" s="30"/>
      <c r="BN25" s="28"/>
      <c r="BO25" s="175"/>
      <c r="BP25" s="175"/>
      <c r="BQ25" s="178"/>
      <c r="BR25" s="175"/>
      <c r="BS25" s="175"/>
      <c r="BT25" s="175"/>
      <c r="BU25" s="175"/>
      <c r="BV25" s="175"/>
      <c r="BW25" s="175"/>
      <c r="BX25" s="30"/>
      <c r="BY25" s="28"/>
      <c r="BZ25" s="175"/>
      <c r="CA25" s="175"/>
      <c r="CB25" s="178"/>
      <c r="CC25" s="175"/>
      <c r="CD25" s="175"/>
      <c r="CE25" s="175"/>
      <c r="CF25" s="175"/>
      <c r="CG25" s="175"/>
      <c r="CH25" s="175"/>
      <c r="CI25" s="30"/>
      <c r="CJ25" s="31"/>
      <c r="CK25" s="28">
        <v>72</v>
      </c>
      <c r="CL25" s="30">
        <v>12</v>
      </c>
    </row>
    <row r="26" spans="1:90" ht="13.5" customHeight="1" x14ac:dyDescent="0.15">
      <c r="A26" s="12">
        <v>12</v>
      </c>
      <c r="B26" s="23" t="s">
        <v>309</v>
      </c>
      <c r="C26" s="24" t="s">
        <v>310</v>
      </c>
      <c r="D26" s="182" t="s">
        <v>82</v>
      </c>
      <c r="E26" s="25"/>
      <c r="F26" s="25"/>
      <c r="G26" s="25"/>
      <c r="H26" s="25"/>
      <c r="I26" s="25"/>
      <c r="J26" s="26"/>
      <c r="K26" s="175">
        <v>84</v>
      </c>
      <c r="L26" s="178">
        <v>6</v>
      </c>
      <c r="M26" s="178"/>
      <c r="N26" s="178">
        <v>72</v>
      </c>
      <c r="O26" s="178">
        <v>22</v>
      </c>
      <c r="P26" s="178">
        <v>50</v>
      </c>
      <c r="Q26" s="178"/>
      <c r="R26" s="178"/>
      <c r="S26" s="178"/>
      <c r="T26" s="178">
        <v>6</v>
      </c>
      <c r="U26" s="27"/>
      <c r="V26" s="28">
        <v>84</v>
      </c>
      <c r="W26" s="175">
        <v>6</v>
      </c>
      <c r="X26" s="175"/>
      <c r="Y26" s="178">
        <v>72</v>
      </c>
      <c r="Z26" s="175">
        <v>22</v>
      </c>
      <c r="AA26" s="175">
        <v>50</v>
      </c>
      <c r="AB26" s="175"/>
      <c r="AC26" s="175"/>
      <c r="AD26" s="175"/>
      <c r="AE26" s="175">
        <v>6</v>
      </c>
      <c r="AF26" s="30"/>
      <c r="AG26" s="28"/>
      <c r="AH26" s="175"/>
      <c r="AI26" s="175"/>
      <c r="AJ26" s="178"/>
      <c r="AK26" s="175"/>
      <c r="AL26" s="175"/>
      <c r="AM26" s="175"/>
      <c r="AN26" s="175"/>
      <c r="AO26" s="175"/>
      <c r="AP26" s="175"/>
      <c r="AQ26" s="30"/>
      <c r="AR26" s="28"/>
      <c r="AS26" s="175"/>
      <c r="AT26" s="175"/>
      <c r="AU26" s="178"/>
      <c r="AV26" s="175"/>
      <c r="AW26" s="175"/>
      <c r="AX26" s="175"/>
      <c r="AY26" s="175"/>
      <c r="AZ26" s="175"/>
      <c r="BA26" s="175"/>
      <c r="BB26" s="30"/>
      <c r="BC26" s="28"/>
      <c r="BD26" s="175"/>
      <c r="BE26" s="175"/>
      <c r="BF26" s="178"/>
      <c r="BG26" s="29"/>
      <c r="BH26" s="175"/>
      <c r="BI26" s="175"/>
      <c r="BJ26" s="175"/>
      <c r="BK26" s="175"/>
      <c r="BL26" s="29"/>
      <c r="BM26" s="30"/>
      <c r="BN26" s="28"/>
      <c r="BO26" s="175"/>
      <c r="BP26" s="175"/>
      <c r="BQ26" s="178"/>
      <c r="BR26" s="175"/>
      <c r="BS26" s="175"/>
      <c r="BT26" s="175"/>
      <c r="BU26" s="175"/>
      <c r="BV26" s="175"/>
      <c r="BW26" s="175"/>
      <c r="BX26" s="30"/>
      <c r="BY26" s="28"/>
      <c r="BZ26" s="175"/>
      <c r="CA26" s="175"/>
      <c r="CB26" s="178"/>
      <c r="CC26" s="175"/>
      <c r="CD26" s="175"/>
      <c r="CE26" s="175"/>
      <c r="CF26" s="175"/>
      <c r="CG26" s="175"/>
      <c r="CH26" s="175"/>
      <c r="CI26" s="30"/>
      <c r="CJ26" s="31"/>
      <c r="CK26" s="28">
        <v>72</v>
      </c>
      <c r="CL26" s="30">
        <v>12</v>
      </c>
    </row>
    <row r="27" spans="1:90" ht="20.25" customHeight="1" x14ac:dyDescent="0.15">
      <c r="A27" s="12">
        <v>13</v>
      </c>
      <c r="B27" s="23" t="s">
        <v>311</v>
      </c>
      <c r="C27" s="24" t="s">
        <v>312</v>
      </c>
      <c r="D27" s="182" t="s">
        <v>87</v>
      </c>
      <c r="E27" s="25"/>
      <c r="F27" s="25"/>
      <c r="G27" s="25"/>
      <c r="H27" s="25"/>
      <c r="I27" s="25"/>
      <c r="J27" s="26"/>
      <c r="K27" s="175">
        <v>74</v>
      </c>
      <c r="L27" s="178"/>
      <c r="M27" s="178"/>
      <c r="N27" s="178">
        <v>68</v>
      </c>
      <c r="O27" s="178">
        <v>20</v>
      </c>
      <c r="P27" s="178">
        <v>48</v>
      </c>
      <c r="Q27" s="178"/>
      <c r="R27" s="178"/>
      <c r="S27" s="178"/>
      <c r="T27" s="178">
        <v>6</v>
      </c>
      <c r="U27" s="27"/>
      <c r="V27" s="28"/>
      <c r="W27" s="175"/>
      <c r="X27" s="175"/>
      <c r="Y27" s="178"/>
      <c r="Z27" s="175"/>
      <c r="AA27" s="175"/>
      <c r="AB27" s="175"/>
      <c r="AC27" s="175"/>
      <c r="AD27" s="175"/>
      <c r="AE27" s="175"/>
      <c r="AF27" s="30"/>
      <c r="AG27" s="28"/>
      <c r="AH27" s="175"/>
      <c r="AI27" s="175"/>
      <c r="AJ27" s="178"/>
      <c r="AK27" s="175"/>
      <c r="AL27" s="175"/>
      <c r="AM27" s="175"/>
      <c r="AN27" s="175"/>
      <c r="AO27" s="175"/>
      <c r="AP27" s="175"/>
      <c r="AQ27" s="30"/>
      <c r="AR27" s="28"/>
      <c r="AS27" s="175"/>
      <c r="AT27" s="175"/>
      <c r="AU27" s="178"/>
      <c r="AV27" s="175"/>
      <c r="AW27" s="175"/>
      <c r="AX27" s="175"/>
      <c r="AY27" s="175"/>
      <c r="AZ27" s="175"/>
      <c r="BA27" s="175"/>
      <c r="BB27" s="30"/>
      <c r="BC27" s="28"/>
      <c r="BD27" s="175"/>
      <c r="BE27" s="175"/>
      <c r="BF27" s="178"/>
      <c r="BG27" s="29"/>
      <c r="BH27" s="175"/>
      <c r="BI27" s="175"/>
      <c r="BJ27" s="175"/>
      <c r="BK27" s="175"/>
      <c r="BL27" s="29"/>
      <c r="BM27" s="30"/>
      <c r="BN27" s="28">
        <v>36</v>
      </c>
      <c r="BO27" s="175"/>
      <c r="BP27" s="175"/>
      <c r="BQ27" s="178">
        <v>36</v>
      </c>
      <c r="BR27" s="175">
        <v>12</v>
      </c>
      <c r="BS27" s="175">
        <v>24</v>
      </c>
      <c r="BT27" s="175"/>
      <c r="BU27" s="175"/>
      <c r="BV27" s="175"/>
      <c r="BW27" s="175"/>
      <c r="BX27" s="30"/>
      <c r="BY27" s="28">
        <v>38</v>
      </c>
      <c r="BZ27" s="175"/>
      <c r="CA27" s="175"/>
      <c r="CB27" s="178">
        <v>32</v>
      </c>
      <c r="CC27" s="175">
        <v>8</v>
      </c>
      <c r="CD27" s="175">
        <v>24</v>
      </c>
      <c r="CE27" s="175"/>
      <c r="CF27" s="175"/>
      <c r="CG27" s="175"/>
      <c r="CH27" s="175">
        <v>6</v>
      </c>
      <c r="CI27" s="30"/>
      <c r="CJ27" s="31"/>
      <c r="CK27" s="28">
        <v>36</v>
      </c>
      <c r="CL27" s="30">
        <v>38</v>
      </c>
    </row>
    <row r="28" spans="1:90" ht="24" customHeight="1" x14ac:dyDescent="0.15">
      <c r="A28" s="12">
        <v>14</v>
      </c>
      <c r="B28" s="23" t="s">
        <v>313</v>
      </c>
      <c r="C28" s="24" t="s">
        <v>314</v>
      </c>
      <c r="D28" s="182"/>
      <c r="E28" s="25"/>
      <c r="F28" s="25" t="s">
        <v>84</v>
      </c>
      <c r="G28" s="25"/>
      <c r="H28" s="25"/>
      <c r="I28" s="25"/>
      <c r="J28" s="26"/>
      <c r="K28" s="175">
        <v>36</v>
      </c>
      <c r="L28" s="178"/>
      <c r="M28" s="178"/>
      <c r="N28" s="178">
        <v>36</v>
      </c>
      <c r="O28" s="178">
        <v>16</v>
      </c>
      <c r="P28" s="178">
        <v>20</v>
      </c>
      <c r="Q28" s="178"/>
      <c r="R28" s="178"/>
      <c r="S28" s="178"/>
      <c r="T28" s="178"/>
      <c r="U28" s="27"/>
      <c r="V28" s="28"/>
      <c r="W28" s="175"/>
      <c r="X28" s="175"/>
      <c r="Y28" s="178"/>
      <c r="Z28" s="175"/>
      <c r="AA28" s="175"/>
      <c r="AB28" s="175"/>
      <c r="AC28" s="175"/>
      <c r="AD28" s="175"/>
      <c r="AE28" s="175"/>
      <c r="AF28" s="30"/>
      <c r="AG28" s="28"/>
      <c r="AH28" s="175"/>
      <c r="AI28" s="175"/>
      <c r="AJ28" s="178"/>
      <c r="AK28" s="175"/>
      <c r="AL28" s="175"/>
      <c r="AM28" s="175"/>
      <c r="AN28" s="175"/>
      <c r="AO28" s="175"/>
      <c r="AP28" s="175"/>
      <c r="AQ28" s="30"/>
      <c r="AR28" s="28">
        <v>36</v>
      </c>
      <c r="AS28" s="175"/>
      <c r="AT28" s="175"/>
      <c r="AU28" s="178">
        <v>36</v>
      </c>
      <c r="AV28" s="175">
        <v>16</v>
      </c>
      <c r="AW28" s="175">
        <v>20</v>
      </c>
      <c r="AX28" s="175"/>
      <c r="AY28" s="175"/>
      <c r="AZ28" s="175"/>
      <c r="BA28" s="175"/>
      <c r="BB28" s="30"/>
      <c r="BC28" s="28"/>
      <c r="BD28" s="175"/>
      <c r="BE28" s="175"/>
      <c r="BF28" s="178"/>
      <c r="BG28" s="29"/>
      <c r="BH28" s="175"/>
      <c r="BI28" s="175"/>
      <c r="BJ28" s="175"/>
      <c r="BK28" s="175"/>
      <c r="BL28" s="29"/>
      <c r="BM28" s="30"/>
      <c r="BN28" s="28"/>
      <c r="BO28" s="175"/>
      <c r="BP28" s="175"/>
      <c r="BQ28" s="178"/>
      <c r="BR28" s="175"/>
      <c r="BS28" s="175"/>
      <c r="BT28" s="175"/>
      <c r="BU28" s="175"/>
      <c r="BV28" s="175"/>
      <c r="BW28" s="175"/>
      <c r="BX28" s="30"/>
      <c r="BY28" s="28"/>
      <c r="BZ28" s="175"/>
      <c r="CA28" s="175"/>
      <c r="CB28" s="178"/>
      <c r="CC28" s="175"/>
      <c r="CD28" s="175"/>
      <c r="CE28" s="175"/>
      <c r="CF28" s="175"/>
      <c r="CG28" s="175"/>
      <c r="CH28" s="175"/>
      <c r="CI28" s="30"/>
      <c r="CJ28" s="31"/>
      <c r="CK28" s="28">
        <v>36</v>
      </c>
      <c r="CL28" s="30"/>
    </row>
    <row r="29" spans="1:90" ht="13.5" customHeight="1" x14ac:dyDescent="0.15">
      <c r="A29" s="12">
        <v>15</v>
      </c>
      <c r="B29" s="23" t="s">
        <v>315</v>
      </c>
      <c r="C29" s="24" t="s">
        <v>316</v>
      </c>
      <c r="D29" s="182"/>
      <c r="E29" s="25"/>
      <c r="F29" s="25" t="s">
        <v>82</v>
      </c>
      <c r="G29" s="25"/>
      <c r="H29" s="25"/>
      <c r="I29" s="25"/>
      <c r="J29" s="26"/>
      <c r="K29" s="175">
        <v>78</v>
      </c>
      <c r="L29" s="178">
        <v>6</v>
      </c>
      <c r="M29" s="178"/>
      <c r="N29" s="178">
        <v>72</v>
      </c>
      <c r="O29" s="178">
        <v>20</v>
      </c>
      <c r="P29" s="178">
        <v>52</v>
      </c>
      <c r="Q29" s="178"/>
      <c r="R29" s="178"/>
      <c r="S29" s="178"/>
      <c r="T29" s="178"/>
      <c r="U29" s="27"/>
      <c r="V29" s="28">
        <v>78</v>
      </c>
      <c r="W29" s="175">
        <v>6</v>
      </c>
      <c r="X29" s="175"/>
      <c r="Y29" s="178">
        <v>72</v>
      </c>
      <c r="Z29" s="175">
        <v>20</v>
      </c>
      <c r="AA29" s="175">
        <v>52</v>
      </c>
      <c r="AB29" s="175"/>
      <c r="AC29" s="175"/>
      <c r="AD29" s="175"/>
      <c r="AE29" s="175"/>
      <c r="AF29" s="30"/>
      <c r="AG29" s="28"/>
      <c r="AH29" s="175"/>
      <c r="AI29" s="175"/>
      <c r="AJ29" s="178"/>
      <c r="AK29" s="175"/>
      <c r="AL29" s="175"/>
      <c r="AM29" s="175"/>
      <c r="AN29" s="175"/>
      <c r="AO29" s="175"/>
      <c r="AP29" s="175"/>
      <c r="AQ29" s="30"/>
      <c r="AR29" s="28"/>
      <c r="AS29" s="175"/>
      <c r="AT29" s="175"/>
      <c r="AU29" s="178"/>
      <c r="AV29" s="175"/>
      <c r="AW29" s="175"/>
      <c r="AX29" s="175"/>
      <c r="AY29" s="175"/>
      <c r="AZ29" s="175"/>
      <c r="BA29" s="175"/>
      <c r="BB29" s="30"/>
      <c r="BC29" s="28"/>
      <c r="BD29" s="175"/>
      <c r="BE29" s="175"/>
      <c r="BF29" s="178"/>
      <c r="BG29" s="29"/>
      <c r="BH29" s="175"/>
      <c r="BI29" s="175"/>
      <c r="BJ29" s="175"/>
      <c r="BK29" s="175"/>
      <c r="BL29" s="29"/>
      <c r="BM29" s="30"/>
      <c r="BN29" s="28"/>
      <c r="BO29" s="175"/>
      <c r="BP29" s="175"/>
      <c r="BQ29" s="178"/>
      <c r="BR29" s="175"/>
      <c r="BS29" s="175"/>
      <c r="BT29" s="175"/>
      <c r="BU29" s="175"/>
      <c r="BV29" s="175"/>
      <c r="BW29" s="175"/>
      <c r="BX29" s="30"/>
      <c r="BY29" s="28"/>
      <c r="BZ29" s="175"/>
      <c r="CA29" s="175"/>
      <c r="CB29" s="178"/>
      <c r="CC29" s="175"/>
      <c r="CD29" s="175"/>
      <c r="CE29" s="175"/>
      <c r="CF29" s="175"/>
      <c r="CG29" s="175"/>
      <c r="CH29" s="175"/>
      <c r="CI29" s="30"/>
      <c r="CJ29" s="31"/>
      <c r="CK29" s="28">
        <v>72</v>
      </c>
      <c r="CL29" s="30">
        <v>6</v>
      </c>
    </row>
    <row r="30" spans="1:90" ht="24" customHeight="1" x14ac:dyDescent="0.15">
      <c r="A30" s="12">
        <v>16</v>
      </c>
      <c r="B30" s="23" t="s">
        <v>317</v>
      </c>
      <c r="C30" s="24" t="s">
        <v>318</v>
      </c>
      <c r="D30" s="182"/>
      <c r="E30" s="25"/>
      <c r="F30" s="25"/>
      <c r="G30" s="25"/>
      <c r="H30" s="25" t="s">
        <v>85</v>
      </c>
      <c r="I30" s="25"/>
      <c r="J30" s="26"/>
      <c r="K30" s="175">
        <v>96</v>
      </c>
      <c r="L30" s="178">
        <v>8</v>
      </c>
      <c r="M30" s="178">
        <v>10</v>
      </c>
      <c r="N30" s="178">
        <v>78</v>
      </c>
      <c r="O30" s="178">
        <v>22</v>
      </c>
      <c r="P30" s="178">
        <v>56</v>
      </c>
      <c r="Q30" s="178"/>
      <c r="R30" s="178"/>
      <c r="S30" s="178"/>
      <c r="T30" s="178"/>
      <c r="U30" s="27"/>
      <c r="V30" s="28"/>
      <c r="W30" s="175"/>
      <c r="X30" s="175"/>
      <c r="Y30" s="178"/>
      <c r="Z30" s="175"/>
      <c r="AA30" s="175"/>
      <c r="AB30" s="175"/>
      <c r="AC30" s="175"/>
      <c r="AD30" s="175"/>
      <c r="AE30" s="175"/>
      <c r="AF30" s="30"/>
      <c r="AG30" s="28"/>
      <c r="AH30" s="175"/>
      <c r="AI30" s="175"/>
      <c r="AJ30" s="178"/>
      <c r="AK30" s="175"/>
      <c r="AL30" s="175"/>
      <c r="AM30" s="175"/>
      <c r="AN30" s="175"/>
      <c r="AO30" s="175"/>
      <c r="AP30" s="175"/>
      <c r="AQ30" s="30"/>
      <c r="AR30" s="28"/>
      <c r="AS30" s="175"/>
      <c r="AT30" s="175"/>
      <c r="AU30" s="178"/>
      <c r="AV30" s="175"/>
      <c r="AW30" s="175"/>
      <c r="AX30" s="175"/>
      <c r="AY30" s="175"/>
      <c r="AZ30" s="175"/>
      <c r="BA30" s="175"/>
      <c r="BB30" s="30"/>
      <c r="BC30" s="28">
        <v>96</v>
      </c>
      <c r="BD30" s="175">
        <v>8</v>
      </c>
      <c r="BE30" s="175">
        <v>10</v>
      </c>
      <c r="BF30" s="178">
        <v>78</v>
      </c>
      <c r="BG30" s="29">
        <v>22</v>
      </c>
      <c r="BH30" s="175">
        <v>56</v>
      </c>
      <c r="BI30" s="175"/>
      <c r="BJ30" s="175"/>
      <c r="BK30" s="175"/>
      <c r="BL30" s="29"/>
      <c r="BM30" s="30"/>
      <c r="BN30" s="28"/>
      <c r="BO30" s="175"/>
      <c r="BP30" s="175"/>
      <c r="BQ30" s="178"/>
      <c r="BR30" s="175"/>
      <c r="BS30" s="175"/>
      <c r="BT30" s="175"/>
      <c r="BU30" s="175"/>
      <c r="BV30" s="175"/>
      <c r="BW30" s="175"/>
      <c r="BX30" s="30"/>
      <c r="BY30" s="28"/>
      <c r="BZ30" s="175"/>
      <c r="CA30" s="175"/>
      <c r="CB30" s="178"/>
      <c r="CC30" s="175"/>
      <c r="CD30" s="175"/>
      <c r="CE30" s="175"/>
      <c r="CF30" s="175"/>
      <c r="CG30" s="175"/>
      <c r="CH30" s="175"/>
      <c r="CI30" s="30"/>
      <c r="CJ30" s="31"/>
      <c r="CK30" s="28">
        <v>72</v>
      </c>
      <c r="CL30" s="30">
        <v>24</v>
      </c>
    </row>
    <row r="31" spans="1:90" ht="33.75" customHeight="1" x14ac:dyDescent="0.15">
      <c r="A31" s="12">
        <v>17</v>
      </c>
      <c r="B31" s="23" t="s">
        <v>319</v>
      </c>
      <c r="C31" s="24" t="s">
        <v>320</v>
      </c>
      <c r="D31" s="182"/>
      <c r="E31" s="25"/>
      <c r="F31" s="25" t="s">
        <v>83</v>
      </c>
      <c r="G31" s="25"/>
      <c r="H31" s="25"/>
      <c r="I31" s="25"/>
      <c r="J31" s="26"/>
      <c r="K31" s="175">
        <v>36</v>
      </c>
      <c r="L31" s="178"/>
      <c r="M31" s="178"/>
      <c r="N31" s="178">
        <v>36</v>
      </c>
      <c r="O31" s="178">
        <v>14</v>
      </c>
      <c r="P31" s="178">
        <v>22</v>
      </c>
      <c r="Q31" s="178"/>
      <c r="R31" s="178"/>
      <c r="S31" s="178"/>
      <c r="T31" s="178"/>
      <c r="U31" s="27"/>
      <c r="V31" s="28"/>
      <c r="W31" s="175"/>
      <c r="X31" s="175"/>
      <c r="Y31" s="178"/>
      <c r="Z31" s="175"/>
      <c r="AA31" s="175"/>
      <c r="AB31" s="175"/>
      <c r="AC31" s="175"/>
      <c r="AD31" s="175"/>
      <c r="AE31" s="175"/>
      <c r="AF31" s="30"/>
      <c r="AG31" s="28">
        <v>36</v>
      </c>
      <c r="AH31" s="175"/>
      <c r="AI31" s="175"/>
      <c r="AJ31" s="178">
        <v>36</v>
      </c>
      <c r="AK31" s="175">
        <v>14</v>
      </c>
      <c r="AL31" s="175">
        <v>22</v>
      </c>
      <c r="AM31" s="175"/>
      <c r="AN31" s="175"/>
      <c r="AO31" s="175"/>
      <c r="AP31" s="175"/>
      <c r="AQ31" s="30"/>
      <c r="AR31" s="28"/>
      <c r="AS31" s="175"/>
      <c r="AT31" s="175"/>
      <c r="AU31" s="178"/>
      <c r="AV31" s="175"/>
      <c r="AW31" s="175"/>
      <c r="AX31" s="175"/>
      <c r="AY31" s="175"/>
      <c r="AZ31" s="175"/>
      <c r="BA31" s="175"/>
      <c r="BB31" s="30"/>
      <c r="BC31" s="28"/>
      <c r="BD31" s="175"/>
      <c r="BE31" s="175"/>
      <c r="BF31" s="178"/>
      <c r="BG31" s="29"/>
      <c r="BH31" s="175"/>
      <c r="BI31" s="175"/>
      <c r="BJ31" s="175"/>
      <c r="BK31" s="175"/>
      <c r="BL31" s="29"/>
      <c r="BM31" s="30"/>
      <c r="BN31" s="28"/>
      <c r="BO31" s="175"/>
      <c r="BP31" s="175"/>
      <c r="BQ31" s="178"/>
      <c r="BR31" s="175"/>
      <c r="BS31" s="175"/>
      <c r="BT31" s="175"/>
      <c r="BU31" s="175"/>
      <c r="BV31" s="175"/>
      <c r="BW31" s="175"/>
      <c r="BX31" s="30"/>
      <c r="BY31" s="28"/>
      <c r="BZ31" s="175"/>
      <c r="CA31" s="175"/>
      <c r="CB31" s="178"/>
      <c r="CC31" s="175"/>
      <c r="CD31" s="175"/>
      <c r="CE31" s="175"/>
      <c r="CF31" s="175"/>
      <c r="CG31" s="175"/>
      <c r="CH31" s="175"/>
      <c r="CI31" s="30"/>
      <c r="CJ31" s="31"/>
      <c r="CK31" s="28">
        <v>36</v>
      </c>
      <c r="CL31" s="30"/>
    </row>
    <row r="32" spans="1:90" ht="19.5" customHeight="1" x14ac:dyDescent="0.15">
      <c r="A32" s="12">
        <v>18</v>
      </c>
      <c r="B32" s="23" t="s">
        <v>321</v>
      </c>
      <c r="C32" s="24" t="s">
        <v>322</v>
      </c>
      <c r="D32" s="182"/>
      <c r="E32" s="25"/>
      <c r="F32" s="25" t="s">
        <v>83</v>
      </c>
      <c r="G32" s="25"/>
      <c r="H32" s="25"/>
      <c r="I32" s="25"/>
      <c r="J32" s="26"/>
      <c r="K32" s="175">
        <v>72</v>
      </c>
      <c r="L32" s="178"/>
      <c r="M32" s="178"/>
      <c r="N32" s="178">
        <v>72</v>
      </c>
      <c r="O32" s="178">
        <v>24</v>
      </c>
      <c r="P32" s="178">
        <v>48</v>
      </c>
      <c r="Q32" s="178"/>
      <c r="R32" s="178"/>
      <c r="S32" s="178"/>
      <c r="T32" s="178"/>
      <c r="U32" s="27"/>
      <c r="V32" s="28"/>
      <c r="W32" s="175"/>
      <c r="X32" s="175"/>
      <c r="Y32" s="178"/>
      <c r="Z32" s="175"/>
      <c r="AA32" s="175"/>
      <c r="AB32" s="175"/>
      <c r="AC32" s="175"/>
      <c r="AD32" s="175"/>
      <c r="AE32" s="175"/>
      <c r="AF32" s="30"/>
      <c r="AG32" s="28">
        <v>72</v>
      </c>
      <c r="AH32" s="175"/>
      <c r="AI32" s="175"/>
      <c r="AJ32" s="178">
        <v>72</v>
      </c>
      <c r="AK32" s="175">
        <v>24</v>
      </c>
      <c r="AL32" s="175">
        <v>48</v>
      </c>
      <c r="AM32" s="175"/>
      <c r="AN32" s="175"/>
      <c r="AO32" s="175"/>
      <c r="AP32" s="175"/>
      <c r="AQ32" s="30"/>
      <c r="AR32" s="28"/>
      <c r="AS32" s="175"/>
      <c r="AT32" s="175"/>
      <c r="AU32" s="178"/>
      <c r="AV32" s="175"/>
      <c r="AW32" s="175"/>
      <c r="AX32" s="175"/>
      <c r="AY32" s="175"/>
      <c r="AZ32" s="175"/>
      <c r="BA32" s="175"/>
      <c r="BB32" s="30"/>
      <c r="BC32" s="28"/>
      <c r="BD32" s="175"/>
      <c r="BE32" s="175"/>
      <c r="BF32" s="178"/>
      <c r="BG32" s="29"/>
      <c r="BH32" s="175"/>
      <c r="BI32" s="175"/>
      <c r="BJ32" s="175"/>
      <c r="BK32" s="175"/>
      <c r="BL32" s="29"/>
      <c r="BM32" s="30"/>
      <c r="BN32" s="28"/>
      <c r="BO32" s="175"/>
      <c r="BP32" s="175"/>
      <c r="BQ32" s="178"/>
      <c r="BR32" s="175"/>
      <c r="BS32" s="175"/>
      <c r="BT32" s="175"/>
      <c r="BU32" s="175"/>
      <c r="BV32" s="175"/>
      <c r="BW32" s="175"/>
      <c r="BX32" s="30"/>
      <c r="BY32" s="28"/>
      <c r="BZ32" s="175"/>
      <c r="CA32" s="175"/>
      <c r="CB32" s="178"/>
      <c r="CC32" s="175"/>
      <c r="CD32" s="175"/>
      <c r="CE32" s="175"/>
      <c r="CF32" s="175"/>
      <c r="CG32" s="175"/>
      <c r="CH32" s="175"/>
      <c r="CI32" s="30"/>
      <c r="CJ32" s="31"/>
      <c r="CK32" s="28">
        <v>72</v>
      </c>
      <c r="CL32" s="30"/>
    </row>
    <row r="33" spans="1:90" ht="20.25" customHeight="1" x14ac:dyDescent="0.15">
      <c r="A33" s="12">
        <v>19</v>
      </c>
      <c r="B33" s="23" t="s">
        <v>323</v>
      </c>
      <c r="C33" s="24" t="s">
        <v>324</v>
      </c>
      <c r="D33" s="182"/>
      <c r="E33" s="25"/>
      <c r="F33" s="25"/>
      <c r="G33" s="25"/>
      <c r="H33" s="25"/>
      <c r="I33" s="25"/>
      <c r="J33" s="26" t="s">
        <v>83</v>
      </c>
      <c r="K33" s="175">
        <v>36</v>
      </c>
      <c r="L33" s="178"/>
      <c r="M33" s="178"/>
      <c r="N33" s="178">
        <v>36</v>
      </c>
      <c r="O33" s="178">
        <v>16</v>
      </c>
      <c r="P33" s="178">
        <v>20</v>
      </c>
      <c r="Q33" s="178"/>
      <c r="R33" s="178"/>
      <c r="S33" s="178"/>
      <c r="T33" s="178"/>
      <c r="U33" s="27"/>
      <c r="V33" s="28"/>
      <c r="W33" s="175"/>
      <c r="X33" s="175"/>
      <c r="Y33" s="178"/>
      <c r="Z33" s="175"/>
      <c r="AA33" s="175"/>
      <c r="AB33" s="175"/>
      <c r="AC33" s="175"/>
      <c r="AD33" s="175"/>
      <c r="AE33" s="175"/>
      <c r="AF33" s="30"/>
      <c r="AG33" s="28">
        <v>36</v>
      </c>
      <c r="AH33" s="175"/>
      <c r="AI33" s="175"/>
      <c r="AJ33" s="178">
        <v>36</v>
      </c>
      <c r="AK33" s="175">
        <v>16</v>
      </c>
      <c r="AL33" s="175">
        <v>20</v>
      </c>
      <c r="AM33" s="175"/>
      <c r="AN33" s="175"/>
      <c r="AO33" s="175"/>
      <c r="AP33" s="175"/>
      <c r="AQ33" s="30"/>
      <c r="AR33" s="28"/>
      <c r="AS33" s="175"/>
      <c r="AT33" s="175"/>
      <c r="AU33" s="178"/>
      <c r="AV33" s="175"/>
      <c r="AW33" s="175"/>
      <c r="AX33" s="175"/>
      <c r="AY33" s="175"/>
      <c r="AZ33" s="175"/>
      <c r="BA33" s="175"/>
      <c r="BB33" s="30"/>
      <c r="BC33" s="28"/>
      <c r="BD33" s="175"/>
      <c r="BE33" s="175"/>
      <c r="BF33" s="178"/>
      <c r="BG33" s="29"/>
      <c r="BH33" s="175"/>
      <c r="BI33" s="175"/>
      <c r="BJ33" s="175"/>
      <c r="BK33" s="175"/>
      <c r="BL33" s="29"/>
      <c r="BM33" s="30"/>
      <c r="BN33" s="28"/>
      <c r="BO33" s="175"/>
      <c r="BP33" s="175"/>
      <c r="BQ33" s="178"/>
      <c r="BR33" s="175"/>
      <c r="BS33" s="175"/>
      <c r="BT33" s="175"/>
      <c r="BU33" s="175"/>
      <c r="BV33" s="175"/>
      <c r="BW33" s="175"/>
      <c r="BX33" s="30"/>
      <c r="BY33" s="28"/>
      <c r="BZ33" s="175"/>
      <c r="CA33" s="175"/>
      <c r="CB33" s="178"/>
      <c r="CC33" s="175"/>
      <c r="CD33" s="175"/>
      <c r="CE33" s="175"/>
      <c r="CF33" s="175"/>
      <c r="CG33" s="175"/>
      <c r="CH33" s="175"/>
      <c r="CI33" s="30"/>
      <c r="CJ33" s="31"/>
      <c r="CK33" s="28">
        <v>36</v>
      </c>
      <c r="CL33" s="30"/>
    </row>
    <row r="34" spans="1:90" ht="13.5" customHeight="1" x14ac:dyDescent="0.15">
      <c r="A34" s="12">
        <v>20</v>
      </c>
      <c r="B34" s="23" t="s">
        <v>325</v>
      </c>
      <c r="C34" s="24" t="s">
        <v>326</v>
      </c>
      <c r="D34" s="182"/>
      <c r="E34" s="25"/>
      <c r="F34" s="25"/>
      <c r="G34" s="25"/>
      <c r="H34" s="25"/>
      <c r="I34" s="25"/>
      <c r="J34" s="26" t="s">
        <v>83</v>
      </c>
      <c r="K34" s="175">
        <v>36</v>
      </c>
      <c r="L34" s="178"/>
      <c r="M34" s="178"/>
      <c r="N34" s="178">
        <v>36</v>
      </c>
      <c r="O34" s="178">
        <v>16</v>
      </c>
      <c r="P34" s="178">
        <v>20</v>
      </c>
      <c r="Q34" s="178"/>
      <c r="R34" s="178"/>
      <c r="S34" s="178"/>
      <c r="T34" s="178"/>
      <c r="U34" s="27"/>
      <c r="V34" s="28"/>
      <c r="W34" s="175"/>
      <c r="X34" s="175"/>
      <c r="Y34" s="178"/>
      <c r="Z34" s="175"/>
      <c r="AA34" s="175"/>
      <c r="AB34" s="175"/>
      <c r="AC34" s="175"/>
      <c r="AD34" s="175"/>
      <c r="AE34" s="175"/>
      <c r="AF34" s="30"/>
      <c r="AG34" s="28">
        <v>36</v>
      </c>
      <c r="AH34" s="175"/>
      <c r="AI34" s="175"/>
      <c r="AJ34" s="178">
        <v>36</v>
      </c>
      <c r="AK34" s="175">
        <v>16</v>
      </c>
      <c r="AL34" s="175">
        <v>20</v>
      </c>
      <c r="AM34" s="175"/>
      <c r="AN34" s="175"/>
      <c r="AO34" s="175"/>
      <c r="AP34" s="175"/>
      <c r="AQ34" s="30"/>
      <c r="AR34" s="28"/>
      <c r="AS34" s="175"/>
      <c r="AT34" s="175"/>
      <c r="AU34" s="178"/>
      <c r="AV34" s="175"/>
      <c r="AW34" s="175"/>
      <c r="AX34" s="175"/>
      <c r="AY34" s="175"/>
      <c r="AZ34" s="175"/>
      <c r="BA34" s="175"/>
      <c r="BB34" s="30"/>
      <c r="BC34" s="28"/>
      <c r="BD34" s="175"/>
      <c r="BE34" s="175"/>
      <c r="BF34" s="178"/>
      <c r="BG34" s="29"/>
      <c r="BH34" s="175"/>
      <c r="BI34" s="175"/>
      <c r="BJ34" s="175"/>
      <c r="BK34" s="175"/>
      <c r="BL34" s="29"/>
      <c r="BM34" s="30"/>
      <c r="BN34" s="28"/>
      <c r="BO34" s="175"/>
      <c r="BP34" s="175"/>
      <c r="BQ34" s="178"/>
      <c r="BR34" s="175"/>
      <c r="BS34" s="175"/>
      <c r="BT34" s="175"/>
      <c r="BU34" s="175"/>
      <c r="BV34" s="175"/>
      <c r="BW34" s="175"/>
      <c r="BX34" s="30"/>
      <c r="BY34" s="28"/>
      <c r="BZ34" s="175"/>
      <c r="CA34" s="175"/>
      <c r="CB34" s="178"/>
      <c r="CC34" s="175"/>
      <c r="CD34" s="175"/>
      <c r="CE34" s="175"/>
      <c r="CF34" s="175"/>
      <c r="CG34" s="175"/>
      <c r="CH34" s="175"/>
      <c r="CI34" s="30"/>
      <c r="CJ34" s="31"/>
      <c r="CK34" s="28">
        <v>36</v>
      </c>
      <c r="CL34" s="30"/>
    </row>
    <row r="35" spans="1:90" ht="24.75" customHeight="1" x14ac:dyDescent="0.15">
      <c r="A35" s="12">
        <v>21</v>
      </c>
      <c r="B35" s="23" t="s">
        <v>327</v>
      </c>
      <c r="C35" s="24" t="s">
        <v>328</v>
      </c>
      <c r="D35" s="182"/>
      <c r="E35" s="25"/>
      <c r="F35" s="25" t="s">
        <v>87</v>
      </c>
      <c r="G35" s="25"/>
      <c r="H35" s="25"/>
      <c r="I35" s="25"/>
      <c r="J35" s="26"/>
      <c r="K35" s="175">
        <v>48</v>
      </c>
      <c r="L35" s="178"/>
      <c r="M35" s="178"/>
      <c r="N35" s="178">
        <v>48</v>
      </c>
      <c r="O35" s="178">
        <v>24</v>
      </c>
      <c r="P35" s="178">
        <v>24</v>
      </c>
      <c r="Q35" s="178"/>
      <c r="R35" s="178"/>
      <c r="S35" s="178"/>
      <c r="T35" s="178"/>
      <c r="U35" s="27"/>
      <c r="V35" s="28"/>
      <c r="W35" s="175"/>
      <c r="X35" s="175"/>
      <c r="Y35" s="178"/>
      <c r="Z35" s="175"/>
      <c r="AA35" s="175"/>
      <c r="AB35" s="175"/>
      <c r="AC35" s="175"/>
      <c r="AD35" s="175"/>
      <c r="AE35" s="175"/>
      <c r="AF35" s="30"/>
      <c r="AG35" s="28"/>
      <c r="AH35" s="175"/>
      <c r="AI35" s="175"/>
      <c r="AJ35" s="178"/>
      <c r="AK35" s="175"/>
      <c r="AL35" s="175"/>
      <c r="AM35" s="175"/>
      <c r="AN35" s="175"/>
      <c r="AO35" s="175"/>
      <c r="AP35" s="175"/>
      <c r="AQ35" s="30"/>
      <c r="AR35" s="28"/>
      <c r="AS35" s="175"/>
      <c r="AT35" s="175"/>
      <c r="AU35" s="178"/>
      <c r="AV35" s="175"/>
      <c r="AW35" s="175"/>
      <c r="AX35" s="175"/>
      <c r="AY35" s="175"/>
      <c r="AZ35" s="175"/>
      <c r="BA35" s="175"/>
      <c r="BB35" s="30"/>
      <c r="BC35" s="28"/>
      <c r="BD35" s="175"/>
      <c r="BE35" s="175"/>
      <c r="BF35" s="178"/>
      <c r="BG35" s="29"/>
      <c r="BH35" s="175"/>
      <c r="BI35" s="175"/>
      <c r="BJ35" s="175"/>
      <c r="BK35" s="175"/>
      <c r="BL35" s="29"/>
      <c r="BM35" s="30"/>
      <c r="BN35" s="28"/>
      <c r="BO35" s="175"/>
      <c r="BP35" s="175"/>
      <c r="BQ35" s="178"/>
      <c r="BR35" s="175"/>
      <c r="BS35" s="175"/>
      <c r="BT35" s="175"/>
      <c r="BU35" s="175"/>
      <c r="BV35" s="175"/>
      <c r="BW35" s="175"/>
      <c r="BX35" s="30"/>
      <c r="BY35" s="28">
        <v>48</v>
      </c>
      <c r="BZ35" s="175"/>
      <c r="CA35" s="175"/>
      <c r="CB35" s="178">
        <v>48</v>
      </c>
      <c r="CC35" s="175">
        <v>24</v>
      </c>
      <c r="CD35" s="175">
        <v>24</v>
      </c>
      <c r="CE35" s="175"/>
      <c r="CF35" s="175"/>
      <c r="CG35" s="175"/>
      <c r="CH35" s="175"/>
      <c r="CI35" s="30"/>
      <c r="CJ35" s="31"/>
      <c r="CK35" s="28"/>
      <c r="CL35" s="30">
        <v>48</v>
      </c>
    </row>
    <row r="36" spans="1:90" ht="19.5" customHeight="1" x14ac:dyDescent="0.15">
      <c r="A36" s="12">
        <v>22</v>
      </c>
      <c r="B36" s="23" t="s">
        <v>329</v>
      </c>
      <c r="C36" s="24" t="s">
        <v>330</v>
      </c>
      <c r="D36" s="182" t="s">
        <v>87</v>
      </c>
      <c r="E36" s="25"/>
      <c r="F36" s="25"/>
      <c r="G36" s="25"/>
      <c r="H36" s="25"/>
      <c r="I36" s="25"/>
      <c r="J36" s="26"/>
      <c r="K36" s="175">
        <v>88</v>
      </c>
      <c r="L36" s="178">
        <v>2</v>
      </c>
      <c r="M36" s="178"/>
      <c r="N36" s="178">
        <v>80</v>
      </c>
      <c r="O36" s="178">
        <v>22</v>
      </c>
      <c r="P36" s="178">
        <v>58</v>
      </c>
      <c r="Q36" s="178"/>
      <c r="R36" s="178"/>
      <c r="S36" s="178"/>
      <c r="T36" s="178">
        <v>6</v>
      </c>
      <c r="U36" s="27"/>
      <c r="V36" s="28"/>
      <c r="W36" s="175"/>
      <c r="X36" s="175"/>
      <c r="Y36" s="178"/>
      <c r="Z36" s="175"/>
      <c r="AA36" s="175"/>
      <c r="AB36" s="175"/>
      <c r="AC36" s="175"/>
      <c r="AD36" s="175"/>
      <c r="AE36" s="175"/>
      <c r="AF36" s="30"/>
      <c r="AG36" s="28"/>
      <c r="AH36" s="175"/>
      <c r="AI36" s="175"/>
      <c r="AJ36" s="178"/>
      <c r="AK36" s="175"/>
      <c r="AL36" s="175"/>
      <c r="AM36" s="175"/>
      <c r="AN36" s="175"/>
      <c r="AO36" s="175"/>
      <c r="AP36" s="175"/>
      <c r="AQ36" s="30"/>
      <c r="AR36" s="28"/>
      <c r="AS36" s="175"/>
      <c r="AT36" s="175"/>
      <c r="AU36" s="178"/>
      <c r="AV36" s="175"/>
      <c r="AW36" s="175"/>
      <c r="AX36" s="175"/>
      <c r="AY36" s="175"/>
      <c r="AZ36" s="175"/>
      <c r="BA36" s="175"/>
      <c r="BB36" s="30"/>
      <c r="BC36" s="28"/>
      <c r="BD36" s="175"/>
      <c r="BE36" s="175"/>
      <c r="BF36" s="178"/>
      <c r="BG36" s="29"/>
      <c r="BH36" s="175"/>
      <c r="BI36" s="175"/>
      <c r="BJ36" s="175"/>
      <c r="BK36" s="175"/>
      <c r="BL36" s="29"/>
      <c r="BM36" s="30"/>
      <c r="BN36" s="28">
        <v>32</v>
      </c>
      <c r="BO36" s="175">
        <v>1</v>
      </c>
      <c r="BP36" s="175"/>
      <c r="BQ36" s="178">
        <v>31</v>
      </c>
      <c r="BR36" s="175">
        <v>8</v>
      </c>
      <c r="BS36" s="175">
        <v>23</v>
      </c>
      <c r="BT36" s="175"/>
      <c r="BU36" s="175"/>
      <c r="BV36" s="175"/>
      <c r="BW36" s="175"/>
      <c r="BX36" s="30"/>
      <c r="BY36" s="28">
        <v>56</v>
      </c>
      <c r="BZ36" s="175">
        <v>1</v>
      </c>
      <c r="CA36" s="175"/>
      <c r="CB36" s="178">
        <v>49</v>
      </c>
      <c r="CC36" s="175">
        <v>14</v>
      </c>
      <c r="CD36" s="175">
        <v>35</v>
      </c>
      <c r="CE36" s="175"/>
      <c r="CF36" s="175"/>
      <c r="CG36" s="175"/>
      <c r="CH36" s="175">
        <v>6</v>
      </c>
      <c r="CI36" s="30"/>
      <c r="CJ36" s="31"/>
      <c r="CK36" s="28"/>
      <c r="CL36" s="30">
        <v>88</v>
      </c>
    </row>
    <row r="37" spans="1:90" ht="18.75" customHeight="1" x14ac:dyDescent="0.15">
      <c r="A37" s="12"/>
      <c r="B37" s="13"/>
      <c r="C37" s="18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</row>
    <row r="38" spans="1:90" ht="13.5" customHeight="1" x14ac:dyDescent="0.15">
      <c r="A38" s="14"/>
      <c r="B38" s="15" t="s">
        <v>331</v>
      </c>
      <c r="C38" s="16" t="s">
        <v>332</v>
      </c>
      <c r="D38" s="17"/>
      <c r="E38" s="18"/>
      <c r="F38" s="18"/>
      <c r="G38" s="18"/>
      <c r="H38" s="18"/>
      <c r="I38" s="18"/>
      <c r="J38" s="135"/>
      <c r="K38" s="137">
        <f>SUM(K42,K43,K44,K45,K46,K47,K51,K52,K53,K54,K55,K56,K57,K58,K62,K63,K64,K65,K66,K67,K68,K69,K73,K74,K75,K76,K80,K81,K82,K83,K87,K88,K89,K90,K94,K95,K96,K97,K101,K102,K103,K104,K106)</f>
        <v>2882</v>
      </c>
      <c r="L38" s="137">
        <f>SUM(L42,L43,L44,L45,L46,L47,L51,L52,L53,L54,L55,L56,L57,L58,L62,L63,L64,L65,L66,L67,L68,L69,L73,L74,L75,L76,L80,L81,L82,L83,L87,L88,L89,L90,L94,L95,L96,L97,L101,L102,L103,L104,L106)</f>
        <v>52</v>
      </c>
      <c r="M38" s="137">
        <f>SUM(M42,M43,M44,M45,M46,M47,M51,M52,M53,M54,M55,M56,M57,M58,M62,M63,M64,M65,M66,M67,M68,M69,M73,M74,M75,M76,M80,M81,M82,M83,M87,M88,M89,M90,M94,M95,M96,M97,M101,M102,M103,M104,M106)</f>
        <v>40</v>
      </c>
      <c r="N38" s="137">
        <f>SUM(N42,N43,N44,N47,N51,N52,N53,N54,N55,N58,N62,N63,N64,N65,N66,N69,N73,N76,N80,N83,N87,N90,N94,N97,N101,N102,N104)</f>
        <v>1386</v>
      </c>
      <c r="O38" s="137"/>
      <c r="P38" s="137"/>
      <c r="Q38" s="137"/>
      <c r="R38" s="137"/>
      <c r="S38" s="137"/>
      <c r="T38" s="137">
        <f>SUM(T42,T43,T44,T45,T46,T47,T51,T52,T53,T54,T55,T56,T57,T58,T62,T63,T64,T65,T66,T67,T68,T69,T73,T74,T75,T76,T80,T81,T82,T83,T87,T88,T89,T90,T94,T95,T96,T97,T101,T102,T103,T104,T106)</f>
        <v>72</v>
      </c>
      <c r="U38" s="19"/>
      <c r="V38" s="20">
        <f>SUM(V42,V43,V44,Y45,Y46,V47,V51,V52,V53,V54,V55,Y56,Y57,V58,V62,V63,V64,V65,V66,Y67,Y68,V69,V73,Y74,Y75,V76,V80,Y81,Y82,V83,V87,Y88,Y89,V90,V94,Y95,Y96,V97,V101,V102,Y103,V104,Y106)</f>
        <v>228</v>
      </c>
      <c r="W38" s="137">
        <f>SUM(W42,W43,W44,W47,W51,W52,W53,W54,W55,W58,W62,W63,W64,W65,W66,W69,W73,W76,W80,W83,W87,W90,W94,W97,W101,W102,W104)</f>
        <v>4</v>
      </c>
      <c r="X38" s="137">
        <f>SUM(X42,X43,X44,X47,X51,X52,X53,X54,X55,X58,X62,X63,X64,X65,X66,X69,X73,X76,X80,X83,X87,X90,X94,X97,X101,X102,X104)</f>
        <v>0</v>
      </c>
      <c r="Y38" s="137">
        <f>SUM(Y42,Y43,Y44,Y47,Y51,Y52,Y53,Y54,Y55,Y58,Y62,Y63,Y64,Y65,Y66,Y69,Y73,Y76,Y80,Y83,Y87,Y90,Y94,Y97,Y101,Y102,Y104)</f>
        <v>146</v>
      </c>
      <c r="Z38" s="137"/>
      <c r="AA38" s="137"/>
      <c r="AB38" s="137"/>
      <c r="AC38" s="137"/>
      <c r="AD38" s="137"/>
      <c r="AE38" s="137">
        <f>SUM(AE42,AE43,AE44,AE47,AE51,AE52,AE53,AE54,AE55,AE58,AE62,AE63,AE64,AE65,AE66,AE69,AE73,AE76,AE80,AE83,AE87,AE90,AE94,AE97,AE101,AE102,AE104)</f>
        <v>6</v>
      </c>
      <c r="AF38" s="19"/>
      <c r="AG38" s="20">
        <f>SUM(AG42,AG43,AG44,AJ45,AJ46,AG47,AG51,AG52,AG53,AG54,AG55,AJ56,AJ57,AG58,AG62,AG63,AG64,AG65,AG66,AJ67,AJ68,AG69,AG73,AJ74,AJ75,AG76,AG80,AJ81,AJ82,AG83,AG87,AJ88,AJ89,AG90,AG94,AJ95,AJ96,AG97,AG101,AG102,AJ103,AG104,AJ106)</f>
        <v>432</v>
      </c>
      <c r="AH38" s="137">
        <f>SUM(AH42,AH43,AH44,AH47,AH51,AH52,AH53,AH54,AH55,AH58,AH62,AH63,AH64,AH65,AH66,AH69,AH73,AH76,AH80,AH83,AH87,AH90,AH94,AH97,AH101,AH102,AH104)</f>
        <v>28</v>
      </c>
      <c r="AI38" s="137">
        <f>SUM(AI42,AI43,AI44,AI47,AI51,AI52,AI53,AI54,AI55,AI58,AI62,AI63,AI64,AI65,AI66,AI69,AI73,AI76,AI80,AI83,AI87,AI90,AI94,AI97,AI101,AI102,AI104)</f>
        <v>4</v>
      </c>
      <c r="AJ38" s="137">
        <f>SUM(AJ42,AJ43,AJ44,AJ47,AJ51,AJ52,AJ53,AJ54,AJ55,AJ58,AJ62,AJ63,AJ64,AJ65,AJ66,AJ69,AJ73,AJ76,AJ80,AJ83,AJ87,AJ90,AJ94,AJ97,AJ101,AJ102,AJ104)</f>
        <v>214</v>
      </c>
      <c r="AK38" s="137"/>
      <c r="AL38" s="137"/>
      <c r="AM38" s="137"/>
      <c r="AN38" s="137"/>
      <c r="AO38" s="137"/>
      <c r="AP38" s="137">
        <f>SUM(AP42,AP43,AP44,AP47,AP51,AP52,AP53,AP54,AP55,AP58,AP62,AP63,AP64,AP65,AP66,AP69,AP73,AP76,AP80,AP83,AP87,AP90,AP94,AP97,AP101,AP102,AP104)</f>
        <v>6</v>
      </c>
      <c r="AQ38" s="19"/>
      <c r="AR38" s="20">
        <f>SUM(AR42,AR43,AR44,AU45,AU46,AR47,AR51,AR52,AR53,AR54,AR55,AU56,AU57,AR58,AR62,AR63,AR64,AR65,AR66,AU67,AU68,AR69,AR73,AU74,AU75,AR76,AR80,AU81,AU82,AR83,AR87,AU88,AU89,AR90,AR94,AU95,AU96,AR97,AR101,AR102,AU103,AR104,AU106)</f>
        <v>532</v>
      </c>
      <c r="AS38" s="137">
        <f>SUM(AS42,AS43,AS44,AS47,AS51,AS52,AS53,AS54,AS55,AS58,AS62,AS63,AS64,AS65,AS66,AS69,AS73,AS76,AS80,AS83,AS87,AS90,AS94,AS97,AS101,AS102,AS104)</f>
        <v>6</v>
      </c>
      <c r="AT38" s="137">
        <f>SUM(AT42,AT43,AT44,AT47,AT51,AT52,AT53,AT54,AT55,AT58,AT62,AT63,AT64,AT65,AT66,AT69,AT73,AT76,AT80,AT83,AT87,AT90,AT94,AT97,AT101,AT102,AT104)</f>
        <v>16</v>
      </c>
      <c r="AU38" s="137">
        <f>SUM(AU42,AU43,AU44,AU47,AU51,AU52,AU53,AU54,AU55,AU58,AU62,AU63,AU64,AU65,AU66,AU69,AU73,AU76,AU80,AU83,AU87,AU90,AU94,AU97,AU101,AU102,AU104)</f>
        <v>312</v>
      </c>
      <c r="AV38" s="137"/>
      <c r="AW38" s="137"/>
      <c r="AX38" s="137"/>
      <c r="AY38" s="137"/>
      <c r="AZ38" s="137"/>
      <c r="BA38" s="137">
        <f>SUM(BA42,BA43,BA44,BA47,BA51,BA52,BA53,BA54,BA55,BA58,BA62,BA63,BA64,BA65,BA66,BA69,BA73,BA76,BA80,BA83,BA87,BA90,BA94,BA97,BA101,BA102,BA104)</f>
        <v>18</v>
      </c>
      <c r="BB38" s="19"/>
      <c r="BC38" s="20">
        <f>SUM(BC42,BC43,BC44,BF45,BF46,BC47,BC51,BC52,BC53,BC54,BC55,BF56,BF57,BC58,BC62,BC63,BC64,BC65,BC66,BF67,BF68,BC69,BC73,BF74,BF75,BC76,BC80,BF81,BF82,BC83,BC87,BF88,BF89,BC90,BC94,BF95,BF96,BC97,BC101,BC102,BF103,BC104,BF106)</f>
        <v>752</v>
      </c>
      <c r="BD38" s="137">
        <f>SUM(BD42,BD43,BD44,BD47,BD51,BD52,BD53,BD54,BD55,BD58,BD62,BD63,BD64,BD65,BD66,BD69,BD73,BD76,BD80,BD83,BD87,BD90,BD94,BD97,BD101,BD102,BD104)</f>
        <v>4</v>
      </c>
      <c r="BE38" s="137">
        <f>SUM(BE42,BE43,BE44,BE47,BE51,BE52,BE53,BE54,BE55,BE58,BE62,BE63,BE64,BE65,BE66,BE69,BE73,BE76,BE80,BE83,BE87,BE90,BE94,BE97,BE101,BE102,BE104)</f>
        <v>8</v>
      </c>
      <c r="BF38" s="137">
        <f>SUM(BF42,BF43,BF44,BF47,BF51,BF52,BF53,BF54,BF55,BF58,BF62,BF63,BF64,BF65,BF66,BF69,BF73,BF76,BF80,BF83,BF87,BF90,BF94,BF97,BF101,BF102,BF104)</f>
        <v>326</v>
      </c>
      <c r="BG38" s="137"/>
      <c r="BH38" s="137"/>
      <c r="BI38" s="137"/>
      <c r="BJ38" s="137"/>
      <c r="BK38" s="137"/>
      <c r="BL38" s="137">
        <f>SUM(BL42,BL43,BL44,BL47,BL51,BL52,BL53,BL54,BL55,BL58,BL62,BL63,BL64,BL65,BL66,BL69,BL73,BL76,BL80,BL83,BL87,BL90,BL94,BL97,BL101,BL102,BL104)</f>
        <v>18</v>
      </c>
      <c r="BM38" s="19"/>
      <c r="BN38" s="20">
        <f>SUM(BN42,BN43,BN44,BQ45,BQ46,BN47,BN51,BN52,BN53,BN54,BN55,BQ56,BQ57,BN58,BN62,BN63,BN64,BN65,BN66,BQ67,BQ68,BN69,BN73,BQ74,BQ75,BN76,BN80,BQ81,BQ82,BN83,BN87,BQ88,BQ89,BN90,BN94,BQ95,BQ96,BN97,BN101,BN102,BQ103,BN104,BQ106)</f>
        <v>464</v>
      </c>
      <c r="BO38" s="137">
        <f>SUM(BO42,BO43,BO44,BO47,BO51,BO52,BO53,BO54,BO55,BO58,BO62,BO63,BO64,BO65,BO66,BO69,BO73,BO76,BO80,BO83,BO87,BO90,BO94,BO97,BO101,BO102,BO104)</f>
        <v>6</v>
      </c>
      <c r="BP38" s="137">
        <f>SUM(BP42,BP43,BP44,BP47,BP51,BP52,BP53,BP54,BP55,BP58,BP62,BP63,BP64,BP65,BP66,BP69,BP73,BP76,BP80,BP83,BP87,BP90,BP94,BP97,BP101,BP102,BP104)</f>
        <v>9</v>
      </c>
      <c r="BQ38" s="137">
        <f>SUM(BQ42,BQ43,BQ44,BQ47,BQ51,BQ52,BQ53,BQ54,BQ55,BQ58,BQ62,BQ63,BQ64,BQ65,BQ66,BQ69,BQ73,BQ76,BQ80,BQ83,BQ87,BQ90,BQ94,BQ97,BQ101,BQ102,BQ104)</f>
        <v>257</v>
      </c>
      <c r="BR38" s="137"/>
      <c r="BS38" s="137"/>
      <c r="BT38" s="137"/>
      <c r="BU38" s="137"/>
      <c r="BV38" s="137"/>
      <c r="BW38" s="137">
        <f>SUM(BW42,BW43,BW44,BW47,BW51,BW52,BW53,BW54,BW55,BW58,BW62,BW63,BW64,BW65,BW66,BW69,BW73,BW76,BW80,BW83,BW87,BW90,BW94,BW97,BW101,BW102,BW104)</f>
        <v>12</v>
      </c>
      <c r="BX38" s="19"/>
      <c r="BY38" s="20">
        <f>SUM(BY42,BY43,BY44,CB45,CB46,BY47,BY51,BY52,BY53,BY54,BY55,CB56,CB57,BY58,BY62,BY63,BY64,BY65,BY66,CB67,CB68,BY69,BY73,CB74,CB75,BY76,BY80,CB81,CB82,BY83,BY87,CB88,CB89,BY90,BY94,CB95,CB96,BY97,BY101,BY102,CB103,BY104,CB106)</f>
        <v>474</v>
      </c>
      <c r="BZ38" s="137">
        <f>SUM(BZ42,BZ43,BZ44,BZ47,BZ51,BZ52,BZ53,BZ54,BZ55,BZ58,BZ62,BZ63,BZ64,BZ65,BZ66,BZ69,BZ73,BZ76,BZ80,BZ83,BZ87,BZ90,BZ94,BZ97,BZ101,BZ102,BZ104)</f>
        <v>4</v>
      </c>
      <c r="CA38" s="137">
        <f>SUM(CA42,CA43,CA44,CA47,CA51,CA52,CA53,CA54,CA55,CA58,CA62,CA63,CA64,CA65,CA66,CA69,CA73,CA76,CA80,CA83,CA87,CA90,CA94,CA97,CA101,CA102,CA104)</f>
        <v>3</v>
      </c>
      <c r="CB38" s="137">
        <f>SUM(CB42,CB43,CB44,CB47,CB51,CB52,CB53,CB54,CB55,CB58,CB62,CB63,CB64,CB65,CB66,CB69,CB73,CB76,CB80,CB83,CB87,CB90,CB94,CB97,CB101,CB102,CB104)</f>
        <v>131</v>
      </c>
      <c r="CC38" s="137"/>
      <c r="CD38" s="137"/>
      <c r="CE38" s="137"/>
      <c r="CF38" s="137"/>
      <c r="CG38" s="137"/>
      <c r="CH38" s="137">
        <f>SUM(CH42,CH43,CH44,CH47,CH51,CH52,CH53,CH54,CH55,CH58,CH62,CH63,CH64,CH65,CH66,CH69,CH73,CH76,CH80,CH83,CH87,CH90,CH94,CH97,CH101,CH102,CH104)</f>
        <v>12</v>
      </c>
      <c r="CI38" s="19"/>
      <c r="CJ38" s="21"/>
      <c r="CK38" s="20">
        <f>SUM(CK42,CK43,CK44,CK45,CK46,CK47,CK51,CK52,CK53,CK54,CK55,CK56,CK57,CK58,CK62,CK63,CK64,CK65,CK66,CK67,CK68,CK69,CK73,CK74,CK75,CK76,CK80,CK81,CK82,CK83,CK87,CK88,CK89,CK90,CK94,CK95,CK96,CK97,CK101,CK102,CK103,CK104,CK106)</f>
        <v>1800</v>
      </c>
      <c r="CL38" s="19">
        <f>SUM(CL42,CL43,CL44,CL45,CL46,CL47,CL51,CL52,CL53,CL54,CL55,CL56,CL57,CL58,CL62,CL63,CL64,CL65,CL66,CL67,CL68,CL69,CL73,CL74,CL75,CL76,CL80,CL81,CL82,CL83,CL87,CL88,CL89,CL90,CL94,CL95,CL96,CL97,CL101,CL102,CL103,CL104,CL106)</f>
        <v>1082</v>
      </c>
    </row>
    <row r="39" spans="1:90" ht="3.75" customHeight="1" x14ac:dyDescent="0.15">
      <c r="A39" s="12"/>
      <c r="B39" s="13"/>
      <c r="C39" s="18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</row>
    <row r="40" spans="1:90" ht="33" customHeight="1" x14ac:dyDescent="0.15">
      <c r="A40" s="14"/>
      <c r="B40" s="15" t="s">
        <v>333</v>
      </c>
      <c r="C40" s="16" t="s">
        <v>30</v>
      </c>
      <c r="D40" s="17"/>
      <c r="E40" s="18"/>
      <c r="F40" s="18"/>
      <c r="G40" s="18"/>
      <c r="H40" s="18"/>
      <c r="I40" s="18"/>
      <c r="J40" s="135"/>
      <c r="K40" s="137">
        <f>SUM(K42,K43,K44,K45,K46,K47)</f>
        <v>338</v>
      </c>
      <c r="L40" s="137">
        <f>SUM(L42,L43,L44,L45,L46,L47)</f>
        <v>24</v>
      </c>
      <c r="M40" s="137">
        <f>SUM(M42,M43,M44,M45,M46,M47)</f>
        <v>4</v>
      </c>
      <c r="N40" s="137">
        <f>SUM(N42,N43,N44,N47)</f>
        <v>160</v>
      </c>
      <c r="O40" s="137"/>
      <c r="P40" s="137"/>
      <c r="Q40" s="137"/>
      <c r="R40" s="137"/>
      <c r="S40" s="137"/>
      <c r="T40" s="137">
        <f>SUM(T42,T43,T44,T45,T46,T47)</f>
        <v>6</v>
      </c>
      <c r="U40" s="19"/>
      <c r="V40" s="20">
        <f>SUM(V42,V43,V44,Y45,Y46,V47)</f>
        <v>54</v>
      </c>
      <c r="W40" s="137">
        <f>SUM(W42,W43,W44,W47)</f>
        <v>4</v>
      </c>
      <c r="X40" s="137">
        <f>SUM(X42,X43,X44,X47)</f>
        <v>0</v>
      </c>
      <c r="Y40" s="137">
        <f>SUM(Y42,Y43,Y44,Y47)</f>
        <v>50</v>
      </c>
      <c r="Z40" s="137"/>
      <c r="AA40" s="137"/>
      <c r="AB40" s="137"/>
      <c r="AC40" s="137"/>
      <c r="AD40" s="137"/>
      <c r="AE40" s="137">
        <f>SUM(AE42,AE43,AE44,AE47)</f>
        <v>0</v>
      </c>
      <c r="AF40" s="19"/>
      <c r="AG40" s="20">
        <f>SUM(AG42,AG43,AG44,AJ45,AJ46,AG47)</f>
        <v>284</v>
      </c>
      <c r="AH40" s="137">
        <f>SUM(AH42,AH43,AH44,AH47)</f>
        <v>20</v>
      </c>
      <c r="AI40" s="137">
        <f>SUM(AI42,AI43,AI44,AI47)</f>
        <v>4</v>
      </c>
      <c r="AJ40" s="137">
        <f>SUM(AJ42,AJ43,AJ44,AJ47)</f>
        <v>110</v>
      </c>
      <c r="AK40" s="137"/>
      <c r="AL40" s="137"/>
      <c r="AM40" s="137"/>
      <c r="AN40" s="137"/>
      <c r="AO40" s="137"/>
      <c r="AP40" s="137">
        <f>SUM(AP42,AP43,AP44,AP47)</f>
        <v>6</v>
      </c>
      <c r="AQ40" s="19"/>
      <c r="AR40" s="20">
        <f>SUM(AR42,AR43,AR44,AU45,AU46,AR47)</f>
        <v>0</v>
      </c>
      <c r="AS40" s="137">
        <f>SUM(AS42,AS43,AS44,AS47)</f>
        <v>0</v>
      </c>
      <c r="AT40" s="137">
        <f>SUM(AT42,AT43,AT44,AT47)</f>
        <v>0</v>
      </c>
      <c r="AU40" s="137">
        <f>SUM(AU42,AU43,AU44,AU47)</f>
        <v>0</v>
      </c>
      <c r="AV40" s="137"/>
      <c r="AW40" s="137"/>
      <c r="AX40" s="137"/>
      <c r="AY40" s="137"/>
      <c r="AZ40" s="137"/>
      <c r="BA40" s="137">
        <f>SUM(BA42,BA43,BA44,BA47)</f>
        <v>0</v>
      </c>
      <c r="BB40" s="19"/>
      <c r="BC40" s="20">
        <f>SUM(BC42,BC43,BC44,BF45,BF46,BC47)</f>
        <v>0</v>
      </c>
      <c r="BD40" s="137">
        <f>SUM(BD42,BD43,BD44,BD47)</f>
        <v>0</v>
      </c>
      <c r="BE40" s="137">
        <f>SUM(BE42,BE43,BE44,BE47)</f>
        <v>0</v>
      </c>
      <c r="BF40" s="137">
        <f>SUM(BF42,BF43,BF44,BF47)</f>
        <v>0</v>
      </c>
      <c r="BG40" s="137"/>
      <c r="BH40" s="137"/>
      <c r="BI40" s="137"/>
      <c r="BJ40" s="137"/>
      <c r="BK40" s="137"/>
      <c r="BL40" s="137">
        <f>SUM(BL42,BL43,BL44,BL47)</f>
        <v>0</v>
      </c>
      <c r="BM40" s="19"/>
      <c r="BN40" s="20">
        <f>SUM(BN42,BN43,BN44,BQ45,BQ46,BN47)</f>
        <v>0</v>
      </c>
      <c r="BO40" s="137">
        <f>SUM(BO42,BO43,BO44,BO47)</f>
        <v>0</v>
      </c>
      <c r="BP40" s="137">
        <f>SUM(BP42,BP43,BP44,BP47)</f>
        <v>0</v>
      </c>
      <c r="BQ40" s="137">
        <f>SUM(BQ42,BQ43,BQ44,BQ47)</f>
        <v>0</v>
      </c>
      <c r="BR40" s="137"/>
      <c r="BS40" s="137"/>
      <c r="BT40" s="137"/>
      <c r="BU40" s="137"/>
      <c r="BV40" s="137"/>
      <c r="BW40" s="137">
        <f>SUM(BW42,BW43,BW44,BW47)</f>
        <v>0</v>
      </c>
      <c r="BX40" s="19"/>
      <c r="BY40" s="20">
        <f>SUM(BY42,BY43,BY44,CB45,CB46,BY47)</f>
        <v>0</v>
      </c>
      <c r="BZ40" s="137">
        <f>SUM(BZ42,BZ43,BZ44,BZ47)</f>
        <v>0</v>
      </c>
      <c r="CA40" s="137">
        <f>SUM(CA42,CA43,CA44,CA47)</f>
        <v>0</v>
      </c>
      <c r="CB40" s="137">
        <f>SUM(CB42,CB43,CB44,CB47)</f>
        <v>0</v>
      </c>
      <c r="CC40" s="137"/>
      <c r="CD40" s="137"/>
      <c r="CE40" s="137"/>
      <c r="CF40" s="137"/>
      <c r="CG40" s="137"/>
      <c r="CH40" s="137">
        <f>SUM(CH42,CH43,CH44,CH47)</f>
        <v>0</v>
      </c>
      <c r="CI40" s="19"/>
      <c r="CJ40" s="21"/>
      <c r="CK40" s="20">
        <f>SUM(CK42,CK43,CK44,CK45,CK46,CK47)</f>
        <v>252</v>
      </c>
      <c r="CL40" s="19">
        <f>SUM(CL42,CL43,CL44,CL45,CL46,CL47)</f>
        <v>86</v>
      </c>
    </row>
    <row r="41" spans="1:90" ht="18.75" customHeight="1" x14ac:dyDescent="0.15">
      <c r="A41" s="12"/>
      <c r="B41" s="13"/>
      <c r="C41" s="18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</row>
    <row r="42" spans="1:90" ht="20.25" customHeight="1" x14ac:dyDescent="0.15">
      <c r="A42" s="12">
        <v>25</v>
      </c>
      <c r="B42" s="23" t="s">
        <v>334</v>
      </c>
      <c r="C42" s="24" t="s">
        <v>335</v>
      </c>
      <c r="D42" s="182"/>
      <c r="E42" s="25"/>
      <c r="F42" s="25" t="s">
        <v>82</v>
      </c>
      <c r="G42" s="25"/>
      <c r="H42" s="25"/>
      <c r="I42" s="25"/>
      <c r="J42" s="26"/>
      <c r="K42" s="175">
        <v>54</v>
      </c>
      <c r="L42" s="178">
        <v>4</v>
      </c>
      <c r="M42" s="178"/>
      <c r="N42" s="178">
        <v>50</v>
      </c>
      <c r="O42" s="178">
        <v>24</v>
      </c>
      <c r="P42" s="178">
        <v>26</v>
      </c>
      <c r="Q42" s="178"/>
      <c r="R42" s="178"/>
      <c r="S42" s="178"/>
      <c r="T42" s="178"/>
      <c r="U42" s="27"/>
      <c r="V42" s="28">
        <v>54</v>
      </c>
      <c r="W42" s="175">
        <v>4</v>
      </c>
      <c r="X42" s="175"/>
      <c r="Y42" s="178">
        <v>50</v>
      </c>
      <c r="Z42" s="175">
        <v>24</v>
      </c>
      <c r="AA42" s="175">
        <v>26</v>
      </c>
      <c r="AB42" s="175"/>
      <c r="AC42" s="175"/>
      <c r="AD42" s="175"/>
      <c r="AE42" s="175"/>
      <c r="AF42" s="30"/>
      <c r="AG42" s="28"/>
      <c r="AH42" s="175"/>
      <c r="AI42" s="175"/>
      <c r="AJ42" s="178"/>
      <c r="AK42" s="175"/>
      <c r="AL42" s="175"/>
      <c r="AM42" s="175"/>
      <c r="AN42" s="175"/>
      <c r="AO42" s="175"/>
      <c r="AP42" s="175"/>
      <c r="AQ42" s="30"/>
      <c r="AR42" s="28"/>
      <c r="AS42" s="175"/>
      <c r="AT42" s="175"/>
      <c r="AU42" s="178"/>
      <c r="AV42" s="175"/>
      <c r="AW42" s="175"/>
      <c r="AX42" s="175"/>
      <c r="AY42" s="175"/>
      <c r="AZ42" s="175"/>
      <c r="BA42" s="175"/>
      <c r="BB42" s="30"/>
      <c r="BC42" s="28"/>
      <c r="BD42" s="175"/>
      <c r="BE42" s="175"/>
      <c r="BF42" s="178"/>
      <c r="BG42" s="29"/>
      <c r="BH42" s="175"/>
      <c r="BI42" s="175"/>
      <c r="BJ42" s="175"/>
      <c r="BK42" s="175"/>
      <c r="BL42" s="29"/>
      <c r="BM42" s="30"/>
      <c r="BN42" s="28"/>
      <c r="BO42" s="175"/>
      <c r="BP42" s="175"/>
      <c r="BQ42" s="178"/>
      <c r="BR42" s="175"/>
      <c r="BS42" s="175"/>
      <c r="BT42" s="175"/>
      <c r="BU42" s="175"/>
      <c r="BV42" s="175"/>
      <c r="BW42" s="175"/>
      <c r="BX42" s="30"/>
      <c r="BY42" s="28"/>
      <c r="BZ42" s="175"/>
      <c r="CA42" s="175"/>
      <c r="CB42" s="178"/>
      <c r="CC42" s="175"/>
      <c r="CD42" s="175"/>
      <c r="CE42" s="175"/>
      <c r="CF42" s="175"/>
      <c r="CG42" s="175"/>
      <c r="CH42" s="175"/>
      <c r="CI42" s="30"/>
      <c r="CJ42" s="31"/>
      <c r="CK42" s="28">
        <v>36</v>
      </c>
      <c r="CL42" s="30">
        <v>18</v>
      </c>
    </row>
    <row r="43" spans="1:90" ht="33" customHeight="1" x14ac:dyDescent="0.15">
      <c r="A43" s="12">
        <v>26</v>
      </c>
      <c r="B43" s="23" t="s">
        <v>336</v>
      </c>
      <c r="C43" s="24" t="s">
        <v>337</v>
      </c>
      <c r="D43" s="182"/>
      <c r="E43" s="25"/>
      <c r="F43" s="25" t="s">
        <v>83</v>
      </c>
      <c r="G43" s="25"/>
      <c r="H43" s="25"/>
      <c r="I43" s="25"/>
      <c r="J43" s="26"/>
      <c r="K43" s="175">
        <v>88</v>
      </c>
      <c r="L43" s="178">
        <v>10</v>
      </c>
      <c r="M43" s="178">
        <v>4</v>
      </c>
      <c r="N43" s="178">
        <v>74</v>
      </c>
      <c r="O43" s="178">
        <v>20</v>
      </c>
      <c r="P43" s="178">
        <v>54</v>
      </c>
      <c r="Q43" s="178"/>
      <c r="R43" s="178"/>
      <c r="S43" s="178"/>
      <c r="T43" s="178"/>
      <c r="U43" s="27"/>
      <c r="V43" s="28"/>
      <c r="W43" s="175"/>
      <c r="X43" s="175"/>
      <c r="Y43" s="178"/>
      <c r="Z43" s="175"/>
      <c r="AA43" s="175"/>
      <c r="AB43" s="175"/>
      <c r="AC43" s="175"/>
      <c r="AD43" s="175"/>
      <c r="AE43" s="175"/>
      <c r="AF43" s="30"/>
      <c r="AG43" s="28">
        <v>88</v>
      </c>
      <c r="AH43" s="175">
        <v>10</v>
      </c>
      <c r="AI43" s="175">
        <v>4</v>
      </c>
      <c r="AJ43" s="178">
        <v>74</v>
      </c>
      <c r="AK43" s="175">
        <v>20</v>
      </c>
      <c r="AL43" s="175">
        <v>54</v>
      </c>
      <c r="AM43" s="175"/>
      <c r="AN43" s="175"/>
      <c r="AO43" s="175"/>
      <c r="AP43" s="175"/>
      <c r="AQ43" s="30"/>
      <c r="AR43" s="28"/>
      <c r="AS43" s="175"/>
      <c r="AT43" s="175"/>
      <c r="AU43" s="178"/>
      <c r="AV43" s="175"/>
      <c r="AW43" s="175"/>
      <c r="AX43" s="175"/>
      <c r="AY43" s="175"/>
      <c r="AZ43" s="175"/>
      <c r="BA43" s="175"/>
      <c r="BB43" s="30"/>
      <c r="BC43" s="28"/>
      <c r="BD43" s="175"/>
      <c r="BE43" s="175"/>
      <c r="BF43" s="178"/>
      <c r="BG43" s="29"/>
      <c r="BH43" s="175"/>
      <c r="BI43" s="175"/>
      <c r="BJ43" s="175"/>
      <c r="BK43" s="175"/>
      <c r="BL43" s="29"/>
      <c r="BM43" s="30"/>
      <c r="BN43" s="28"/>
      <c r="BO43" s="175"/>
      <c r="BP43" s="175"/>
      <c r="BQ43" s="178"/>
      <c r="BR43" s="175"/>
      <c r="BS43" s="175"/>
      <c r="BT43" s="175"/>
      <c r="BU43" s="175"/>
      <c r="BV43" s="175"/>
      <c r="BW43" s="175"/>
      <c r="BX43" s="30"/>
      <c r="BY43" s="28"/>
      <c r="BZ43" s="175"/>
      <c r="CA43" s="175"/>
      <c r="CB43" s="178"/>
      <c r="CC43" s="175"/>
      <c r="CD43" s="175"/>
      <c r="CE43" s="175"/>
      <c r="CF43" s="175"/>
      <c r="CG43" s="175"/>
      <c r="CH43" s="175"/>
      <c r="CI43" s="30"/>
      <c r="CJ43" s="31"/>
      <c r="CK43" s="28">
        <v>72</v>
      </c>
      <c r="CL43" s="30">
        <v>16</v>
      </c>
    </row>
    <row r="44" spans="1:90" ht="25.5" customHeight="1" x14ac:dyDescent="0.15">
      <c r="A44" s="12">
        <v>27</v>
      </c>
      <c r="B44" s="23" t="s">
        <v>338</v>
      </c>
      <c r="C44" s="24" t="s">
        <v>339</v>
      </c>
      <c r="D44" s="182"/>
      <c r="E44" s="25"/>
      <c r="F44" s="25" t="s">
        <v>83</v>
      </c>
      <c r="G44" s="25"/>
      <c r="H44" s="25"/>
      <c r="I44" s="25"/>
      <c r="J44" s="26"/>
      <c r="K44" s="175">
        <v>46</v>
      </c>
      <c r="L44" s="178">
        <v>10</v>
      </c>
      <c r="M44" s="178"/>
      <c r="N44" s="178">
        <v>36</v>
      </c>
      <c r="O44" s="178">
        <v>0</v>
      </c>
      <c r="P44" s="178">
        <v>36</v>
      </c>
      <c r="Q44" s="178"/>
      <c r="R44" s="178"/>
      <c r="S44" s="178"/>
      <c r="T44" s="178"/>
      <c r="U44" s="27"/>
      <c r="V44" s="28"/>
      <c r="W44" s="175"/>
      <c r="X44" s="175"/>
      <c r="Y44" s="178"/>
      <c r="Z44" s="175"/>
      <c r="AA44" s="175"/>
      <c r="AB44" s="175"/>
      <c r="AC44" s="175"/>
      <c r="AD44" s="175"/>
      <c r="AE44" s="175"/>
      <c r="AF44" s="30"/>
      <c r="AG44" s="28">
        <v>46</v>
      </c>
      <c r="AH44" s="175">
        <v>10</v>
      </c>
      <c r="AI44" s="175"/>
      <c r="AJ44" s="178">
        <v>36</v>
      </c>
      <c r="AK44" s="175">
        <v>0</v>
      </c>
      <c r="AL44" s="175">
        <v>36</v>
      </c>
      <c r="AM44" s="175"/>
      <c r="AN44" s="175"/>
      <c r="AO44" s="175"/>
      <c r="AP44" s="175"/>
      <c r="AQ44" s="30"/>
      <c r="AR44" s="28"/>
      <c r="AS44" s="175"/>
      <c r="AT44" s="175"/>
      <c r="AU44" s="178"/>
      <c r="AV44" s="175"/>
      <c r="AW44" s="175"/>
      <c r="AX44" s="175"/>
      <c r="AY44" s="175"/>
      <c r="AZ44" s="175"/>
      <c r="BA44" s="175"/>
      <c r="BB44" s="30"/>
      <c r="BC44" s="28"/>
      <c r="BD44" s="175"/>
      <c r="BE44" s="175"/>
      <c r="BF44" s="178"/>
      <c r="BG44" s="29"/>
      <c r="BH44" s="175"/>
      <c r="BI44" s="175"/>
      <c r="BJ44" s="175"/>
      <c r="BK44" s="175"/>
      <c r="BL44" s="29"/>
      <c r="BM44" s="30"/>
      <c r="BN44" s="28"/>
      <c r="BO44" s="175"/>
      <c r="BP44" s="175"/>
      <c r="BQ44" s="178"/>
      <c r="BR44" s="175"/>
      <c r="BS44" s="175"/>
      <c r="BT44" s="175"/>
      <c r="BU44" s="175"/>
      <c r="BV44" s="175"/>
      <c r="BW44" s="175"/>
      <c r="BX44" s="30"/>
      <c r="BY44" s="28"/>
      <c r="BZ44" s="175"/>
      <c r="CA44" s="175"/>
      <c r="CB44" s="178"/>
      <c r="CC44" s="175"/>
      <c r="CD44" s="175"/>
      <c r="CE44" s="175"/>
      <c r="CF44" s="175"/>
      <c r="CG44" s="175"/>
      <c r="CH44" s="175"/>
      <c r="CI44" s="30"/>
      <c r="CJ44" s="31"/>
      <c r="CK44" s="28">
        <v>36</v>
      </c>
      <c r="CL44" s="30">
        <v>10</v>
      </c>
    </row>
    <row r="45" spans="1:90" ht="13.5" customHeight="1" x14ac:dyDescent="0.15">
      <c r="A45" s="12">
        <v>28</v>
      </c>
      <c r="B45" s="23" t="s">
        <v>340</v>
      </c>
      <c r="C45" s="24" t="s">
        <v>163</v>
      </c>
      <c r="D45" s="182"/>
      <c r="E45" s="25"/>
      <c r="F45" s="25" t="s">
        <v>83</v>
      </c>
      <c r="G45" s="32"/>
      <c r="H45" s="143"/>
      <c r="I45" s="33"/>
      <c r="J45" s="134"/>
      <c r="K45" s="178">
        <v>36</v>
      </c>
      <c r="L45" s="178"/>
      <c r="M45" s="178"/>
      <c r="N45" s="178">
        <v>36</v>
      </c>
      <c r="O45" s="178">
        <v>0</v>
      </c>
      <c r="P45" s="273">
        <v>36</v>
      </c>
      <c r="Q45" s="266"/>
      <c r="R45" s="266"/>
      <c r="S45" s="266"/>
      <c r="T45" s="266"/>
      <c r="U45" s="267"/>
      <c r="V45" s="34" t="s">
        <v>341</v>
      </c>
      <c r="W45" s="178"/>
      <c r="X45" s="175"/>
      <c r="Y45" s="178"/>
      <c r="Z45" s="35" t="s">
        <v>342</v>
      </c>
      <c r="AA45" s="175"/>
      <c r="AB45" s="268"/>
      <c r="AC45" s="206"/>
      <c r="AD45" s="206"/>
      <c r="AE45" s="206"/>
      <c r="AF45" s="207"/>
      <c r="AG45" s="34" t="s">
        <v>341</v>
      </c>
      <c r="AH45" s="178"/>
      <c r="AI45" s="175"/>
      <c r="AJ45" s="178">
        <v>36</v>
      </c>
      <c r="AK45" s="35">
        <v>0</v>
      </c>
      <c r="AL45" s="175">
        <v>36</v>
      </c>
      <c r="AM45" s="268"/>
      <c r="AN45" s="206"/>
      <c r="AO45" s="206"/>
      <c r="AP45" s="206"/>
      <c r="AQ45" s="207"/>
      <c r="AR45" s="34" t="s">
        <v>341</v>
      </c>
      <c r="AS45" s="178"/>
      <c r="AT45" s="175"/>
      <c r="AU45" s="178"/>
      <c r="AV45" s="35" t="s">
        <v>342</v>
      </c>
      <c r="AW45" s="175"/>
      <c r="AX45" s="268"/>
      <c r="AY45" s="206"/>
      <c r="AZ45" s="206"/>
      <c r="BA45" s="206"/>
      <c r="BB45" s="207"/>
      <c r="BC45" s="34" t="s">
        <v>341</v>
      </c>
      <c r="BD45" s="178"/>
      <c r="BE45" s="175"/>
      <c r="BF45" s="178"/>
      <c r="BG45" s="35" t="s">
        <v>342</v>
      </c>
      <c r="BH45" s="175"/>
      <c r="BI45" s="268"/>
      <c r="BJ45" s="206"/>
      <c r="BK45" s="206"/>
      <c r="BL45" s="206"/>
      <c r="BM45" s="207"/>
      <c r="BN45" s="34" t="s">
        <v>341</v>
      </c>
      <c r="BO45" s="178"/>
      <c r="BP45" s="175"/>
      <c r="BQ45" s="178"/>
      <c r="BR45" s="35" t="s">
        <v>342</v>
      </c>
      <c r="BS45" s="175"/>
      <c r="BT45" s="268"/>
      <c r="BU45" s="206"/>
      <c r="BV45" s="206"/>
      <c r="BW45" s="206"/>
      <c r="BX45" s="207"/>
      <c r="BY45" s="34" t="s">
        <v>341</v>
      </c>
      <c r="BZ45" s="178"/>
      <c r="CA45" s="175"/>
      <c r="CB45" s="178"/>
      <c r="CC45" s="35" t="s">
        <v>342</v>
      </c>
      <c r="CD45" s="175"/>
      <c r="CE45" s="268"/>
      <c r="CF45" s="206"/>
      <c r="CG45" s="206"/>
      <c r="CH45" s="206"/>
      <c r="CI45" s="207"/>
      <c r="CJ45" s="31"/>
      <c r="CK45" s="28">
        <v>36</v>
      </c>
      <c r="CL45" s="30"/>
    </row>
    <row r="46" spans="1:90" ht="13.5" customHeight="1" x14ac:dyDescent="0.15">
      <c r="A46" s="12">
        <v>29</v>
      </c>
      <c r="B46" s="23" t="s">
        <v>343</v>
      </c>
      <c r="C46" s="24" t="s">
        <v>181</v>
      </c>
      <c r="D46" s="182"/>
      <c r="E46" s="25"/>
      <c r="F46" s="25" t="s">
        <v>83</v>
      </c>
      <c r="G46" s="32"/>
      <c r="H46" s="143"/>
      <c r="I46" s="33"/>
      <c r="J46" s="134"/>
      <c r="K46" s="178">
        <v>108</v>
      </c>
      <c r="L46" s="178"/>
      <c r="M46" s="178"/>
      <c r="N46" s="178">
        <v>108</v>
      </c>
      <c r="O46" s="178">
        <v>0</v>
      </c>
      <c r="P46" s="273">
        <v>108</v>
      </c>
      <c r="Q46" s="266"/>
      <c r="R46" s="266"/>
      <c r="S46" s="266"/>
      <c r="T46" s="266"/>
      <c r="U46" s="267"/>
      <c r="V46" s="34" t="s">
        <v>341</v>
      </c>
      <c r="W46" s="178"/>
      <c r="X46" s="175"/>
      <c r="Y46" s="178"/>
      <c r="Z46" s="35" t="s">
        <v>342</v>
      </c>
      <c r="AA46" s="175"/>
      <c r="AB46" s="268"/>
      <c r="AC46" s="206"/>
      <c r="AD46" s="206"/>
      <c r="AE46" s="206"/>
      <c r="AF46" s="207"/>
      <c r="AG46" s="34" t="s">
        <v>341</v>
      </c>
      <c r="AH46" s="178"/>
      <c r="AI46" s="175"/>
      <c r="AJ46" s="178">
        <v>108</v>
      </c>
      <c r="AK46" s="35">
        <v>0</v>
      </c>
      <c r="AL46" s="175">
        <v>108</v>
      </c>
      <c r="AM46" s="268"/>
      <c r="AN46" s="206"/>
      <c r="AO46" s="206"/>
      <c r="AP46" s="206"/>
      <c r="AQ46" s="207"/>
      <c r="AR46" s="34" t="s">
        <v>341</v>
      </c>
      <c r="AS46" s="178"/>
      <c r="AT46" s="175"/>
      <c r="AU46" s="178"/>
      <c r="AV46" s="35" t="s">
        <v>342</v>
      </c>
      <c r="AW46" s="175"/>
      <c r="AX46" s="268"/>
      <c r="AY46" s="206"/>
      <c r="AZ46" s="206"/>
      <c r="BA46" s="206"/>
      <c r="BB46" s="207"/>
      <c r="BC46" s="34" t="s">
        <v>341</v>
      </c>
      <c r="BD46" s="178"/>
      <c r="BE46" s="175"/>
      <c r="BF46" s="178"/>
      <c r="BG46" s="35" t="s">
        <v>342</v>
      </c>
      <c r="BH46" s="175"/>
      <c r="BI46" s="268"/>
      <c r="BJ46" s="206"/>
      <c r="BK46" s="206"/>
      <c r="BL46" s="206"/>
      <c r="BM46" s="207"/>
      <c r="BN46" s="34" t="s">
        <v>341</v>
      </c>
      <c r="BO46" s="178"/>
      <c r="BP46" s="175"/>
      <c r="BQ46" s="178"/>
      <c r="BR46" s="35" t="s">
        <v>342</v>
      </c>
      <c r="BS46" s="175"/>
      <c r="BT46" s="268"/>
      <c r="BU46" s="206"/>
      <c r="BV46" s="206"/>
      <c r="BW46" s="206"/>
      <c r="BX46" s="207"/>
      <c r="BY46" s="34" t="s">
        <v>341</v>
      </c>
      <c r="BZ46" s="178"/>
      <c r="CA46" s="175"/>
      <c r="CB46" s="178"/>
      <c r="CC46" s="35" t="s">
        <v>342</v>
      </c>
      <c r="CD46" s="175"/>
      <c r="CE46" s="268"/>
      <c r="CF46" s="206"/>
      <c r="CG46" s="206"/>
      <c r="CH46" s="206"/>
      <c r="CI46" s="207"/>
      <c r="CJ46" s="31"/>
      <c r="CK46" s="28">
        <v>72</v>
      </c>
      <c r="CL46" s="30">
        <v>36</v>
      </c>
    </row>
    <row r="47" spans="1:90" ht="13.5" customHeight="1" x14ac:dyDescent="0.15">
      <c r="A47" s="14">
        <v>30</v>
      </c>
      <c r="B47" s="169" t="s">
        <v>344</v>
      </c>
      <c r="C47" s="156" t="s">
        <v>345</v>
      </c>
      <c r="D47" s="175" t="s">
        <v>83</v>
      </c>
      <c r="E47" s="175"/>
      <c r="F47" s="175"/>
      <c r="G47" s="175"/>
      <c r="H47" s="175"/>
      <c r="I47" s="175"/>
      <c r="J47" s="175"/>
      <c r="K47" s="178">
        <v>6</v>
      </c>
      <c r="L47" s="37"/>
      <c r="M47" s="37"/>
      <c r="N47" s="178"/>
      <c r="O47" s="37"/>
      <c r="P47" s="37"/>
      <c r="Q47" s="37"/>
      <c r="R47" s="37"/>
      <c r="S47" s="37"/>
      <c r="T47" s="178">
        <v>6</v>
      </c>
      <c r="U47" s="37"/>
      <c r="V47" s="178"/>
      <c r="W47" s="37"/>
      <c r="X47" s="37"/>
      <c r="Y47" s="178"/>
      <c r="Z47" s="37"/>
      <c r="AA47" s="37"/>
      <c r="AB47" s="37"/>
      <c r="AC47" s="37"/>
      <c r="AD47" s="37"/>
      <c r="AE47" s="175"/>
      <c r="AF47" s="37"/>
      <c r="AG47" s="178">
        <v>6</v>
      </c>
      <c r="AH47" s="37"/>
      <c r="AI47" s="37"/>
      <c r="AJ47" s="178"/>
      <c r="AK47" s="37"/>
      <c r="AL47" s="37"/>
      <c r="AM47" s="37"/>
      <c r="AN47" s="37"/>
      <c r="AO47" s="37"/>
      <c r="AP47" s="175">
        <v>6</v>
      </c>
      <c r="AQ47" s="37"/>
      <c r="AR47" s="178"/>
      <c r="AS47" s="37"/>
      <c r="AT47" s="37"/>
      <c r="AU47" s="178"/>
      <c r="AV47" s="37"/>
      <c r="AW47" s="37"/>
      <c r="AX47" s="37"/>
      <c r="AY47" s="37"/>
      <c r="AZ47" s="37"/>
      <c r="BA47" s="175"/>
      <c r="BB47" s="37"/>
      <c r="BC47" s="178"/>
      <c r="BD47" s="37"/>
      <c r="BE47" s="37"/>
      <c r="BF47" s="178"/>
      <c r="BG47" s="37"/>
      <c r="BH47" s="37"/>
      <c r="BI47" s="37"/>
      <c r="BJ47" s="37"/>
      <c r="BK47" s="37"/>
      <c r="BL47" s="175"/>
      <c r="BM47" s="37"/>
      <c r="BN47" s="178"/>
      <c r="BO47" s="37"/>
      <c r="BP47" s="37"/>
      <c r="BQ47" s="178"/>
      <c r="BR47" s="37"/>
      <c r="BS47" s="37"/>
      <c r="BT47" s="37"/>
      <c r="BU47" s="37"/>
      <c r="BV47" s="37"/>
      <c r="BW47" s="175"/>
      <c r="BX47" s="37"/>
      <c r="BY47" s="178"/>
      <c r="BZ47" s="37"/>
      <c r="CA47" s="37"/>
      <c r="CB47" s="178"/>
      <c r="CC47" s="37"/>
      <c r="CD47" s="37"/>
      <c r="CE47" s="37"/>
      <c r="CF47" s="37"/>
      <c r="CG47" s="37"/>
      <c r="CH47" s="175"/>
      <c r="CI47" s="37"/>
      <c r="CJ47" s="177"/>
      <c r="CK47" s="38"/>
      <c r="CL47" s="175">
        <v>6</v>
      </c>
    </row>
    <row r="48" spans="1:90" ht="3.75" customHeight="1" x14ac:dyDescent="0.15">
      <c r="A48" s="12"/>
      <c r="B48" s="13"/>
      <c r="C48" s="18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</row>
    <row r="49" spans="1:90" ht="33" customHeight="1" x14ac:dyDescent="0.15">
      <c r="A49" s="14"/>
      <c r="B49" s="15" t="s">
        <v>346</v>
      </c>
      <c r="C49" s="16" t="s">
        <v>31</v>
      </c>
      <c r="D49" s="17"/>
      <c r="E49" s="18"/>
      <c r="F49" s="18"/>
      <c r="G49" s="18"/>
      <c r="H49" s="18"/>
      <c r="I49" s="18"/>
      <c r="J49" s="135"/>
      <c r="K49" s="137">
        <f>SUM(K51,K52,K53,K54,K55,K56,K57,K58)</f>
        <v>672</v>
      </c>
      <c r="L49" s="137">
        <f>SUM(L51,L52,L53,L54,L55,L56,L57,L58)</f>
        <v>14</v>
      </c>
      <c r="M49" s="137">
        <f>SUM(M51,M52,M53,M54,M55,M56,M57,M58)</f>
        <v>0</v>
      </c>
      <c r="N49" s="137">
        <f>SUM(N51,N52,N53,N54,N55,N58)</f>
        <v>346</v>
      </c>
      <c r="O49" s="137"/>
      <c r="P49" s="137"/>
      <c r="Q49" s="137"/>
      <c r="R49" s="137"/>
      <c r="S49" s="137"/>
      <c r="T49" s="137">
        <f>SUM(T51,T52,T53,T54,T55,T56,T57,T58)</f>
        <v>24</v>
      </c>
      <c r="U49" s="19"/>
      <c r="V49" s="20">
        <f>SUM(V51,V52,V53,V54,V55,Y56,Y57,V58)</f>
        <v>0</v>
      </c>
      <c r="W49" s="137">
        <f>SUM(W51,W52,W53,W54,W55,W58)</f>
        <v>0</v>
      </c>
      <c r="X49" s="137">
        <f>SUM(X51,X52,X53,X54,X55,X58)</f>
        <v>0</v>
      </c>
      <c r="Y49" s="137">
        <f>SUM(Y51,Y52,Y53,Y54,Y55,Y58)</f>
        <v>0</v>
      </c>
      <c r="Z49" s="137"/>
      <c r="AA49" s="137"/>
      <c r="AB49" s="137"/>
      <c r="AC49" s="137"/>
      <c r="AD49" s="137"/>
      <c r="AE49" s="137">
        <f>SUM(AE51,AE52,AE53,AE54,AE55,AE58)</f>
        <v>0</v>
      </c>
      <c r="AF49" s="19"/>
      <c r="AG49" s="20">
        <f>SUM(AG51,AG52,AG53,AG54,AG55,AJ56,AJ57,AG58)</f>
        <v>148</v>
      </c>
      <c r="AH49" s="137">
        <f>SUM(AH51,AH52,AH53,AH54,AH55,AH58)</f>
        <v>8</v>
      </c>
      <c r="AI49" s="137">
        <f>SUM(AI51,AI52,AI53,AI54,AI55,AI58)</f>
        <v>0</v>
      </c>
      <c r="AJ49" s="137">
        <f>SUM(AJ51,AJ52,AJ53,AJ54,AJ55,AJ58)</f>
        <v>104</v>
      </c>
      <c r="AK49" s="137"/>
      <c r="AL49" s="137"/>
      <c r="AM49" s="137"/>
      <c r="AN49" s="137"/>
      <c r="AO49" s="137"/>
      <c r="AP49" s="137">
        <f>SUM(AP51,AP52,AP53,AP54,AP55,AP58)</f>
        <v>0</v>
      </c>
      <c r="AQ49" s="19"/>
      <c r="AR49" s="20">
        <f>SUM(AR51,AR52,AR53,AR54,AR55,AU56,AU57,AR58)</f>
        <v>202</v>
      </c>
      <c r="AS49" s="137">
        <f>SUM(AS51,AS52,AS53,AS54,AS55,AS58)</f>
        <v>6</v>
      </c>
      <c r="AT49" s="137">
        <f>SUM(AT51,AT52,AT53,AT54,AT55,AT58)</f>
        <v>0</v>
      </c>
      <c r="AU49" s="137">
        <f>SUM(AU51,AU52,AU53,AU54,AU55,AU58)</f>
        <v>112</v>
      </c>
      <c r="AV49" s="137"/>
      <c r="AW49" s="137"/>
      <c r="AX49" s="137"/>
      <c r="AY49" s="137"/>
      <c r="AZ49" s="137"/>
      <c r="BA49" s="137">
        <f>SUM(BA51,BA52,BA53,BA54,BA55,BA58)</f>
        <v>12</v>
      </c>
      <c r="BB49" s="19"/>
      <c r="BC49" s="20">
        <f>SUM(BC51,BC52,BC53,BC54,BC55,BF56,BF57,BC58)</f>
        <v>322</v>
      </c>
      <c r="BD49" s="137">
        <f>SUM(BD51,BD52,BD53,BD54,BD55,BD58)</f>
        <v>0</v>
      </c>
      <c r="BE49" s="137">
        <f>SUM(BE51,BE52,BE53,BE54,BE55,BE58)</f>
        <v>0</v>
      </c>
      <c r="BF49" s="137">
        <f>SUM(BF51,BF52,BF53,BF54,BF55,BF58)</f>
        <v>130</v>
      </c>
      <c r="BG49" s="137"/>
      <c r="BH49" s="137"/>
      <c r="BI49" s="137"/>
      <c r="BJ49" s="137"/>
      <c r="BK49" s="137"/>
      <c r="BL49" s="137">
        <f>SUM(BL51,BL52,BL53,BL54,BL55,BL58)</f>
        <v>12</v>
      </c>
      <c r="BM49" s="19"/>
      <c r="BN49" s="20">
        <f>SUM(BN51,BN52,BN53,BN54,BN55,BQ56,BQ57,BN58)</f>
        <v>0</v>
      </c>
      <c r="BO49" s="137">
        <f>SUM(BO51,BO52,BO53,BO54,BO55,BO58)</f>
        <v>0</v>
      </c>
      <c r="BP49" s="137">
        <f>SUM(BP51,BP52,BP53,BP54,BP55,BP58)</f>
        <v>0</v>
      </c>
      <c r="BQ49" s="137">
        <f>SUM(BQ51,BQ52,BQ53,BQ54,BQ55,BQ58)</f>
        <v>0</v>
      </c>
      <c r="BR49" s="137"/>
      <c r="BS49" s="137"/>
      <c r="BT49" s="137"/>
      <c r="BU49" s="137"/>
      <c r="BV49" s="137"/>
      <c r="BW49" s="137">
        <f>SUM(BW51,BW52,BW53,BW54,BW55,BW58)</f>
        <v>0</v>
      </c>
      <c r="BX49" s="19"/>
      <c r="BY49" s="20">
        <f>SUM(BY51,BY52,BY53,BY54,BY55,CB56,CB57,BY58)</f>
        <v>0</v>
      </c>
      <c r="BZ49" s="137">
        <f>SUM(BZ51,BZ52,BZ53,BZ54,BZ55,BZ58)</f>
        <v>0</v>
      </c>
      <c r="CA49" s="137">
        <f>SUM(CA51,CA52,CA53,CA54,CA55,CA58)</f>
        <v>0</v>
      </c>
      <c r="CB49" s="137">
        <f>SUM(CB51,CB52,CB53,CB54,CB55,CB58)</f>
        <v>0</v>
      </c>
      <c r="CC49" s="137"/>
      <c r="CD49" s="137"/>
      <c r="CE49" s="137"/>
      <c r="CF49" s="137"/>
      <c r="CG49" s="137"/>
      <c r="CH49" s="137">
        <f>SUM(CH51,CH52,CH53,CH54,CH55,CH58)</f>
        <v>0</v>
      </c>
      <c r="CI49" s="19"/>
      <c r="CJ49" s="21"/>
      <c r="CK49" s="20">
        <f>SUM(CK51,CK52,CK53,CK54,CK55,CK56,CK57,CK58)</f>
        <v>504</v>
      </c>
      <c r="CL49" s="19">
        <f>SUM(CL51,CL52,CL53,CL54,CL55,CL56,CL57,CL58)</f>
        <v>168</v>
      </c>
    </row>
    <row r="50" spans="1:90" ht="12" customHeight="1" x14ac:dyDescent="0.15">
      <c r="A50" s="12"/>
      <c r="B50" s="13"/>
      <c r="C50" s="18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</row>
    <row r="51" spans="1:90" ht="32.25" customHeight="1" x14ac:dyDescent="0.15">
      <c r="A51" s="12">
        <v>32</v>
      </c>
      <c r="B51" s="23" t="s">
        <v>347</v>
      </c>
      <c r="C51" s="24" t="s">
        <v>348</v>
      </c>
      <c r="D51" s="182" t="s">
        <v>84</v>
      </c>
      <c r="E51" s="25"/>
      <c r="F51" s="25"/>
      <c r="G51" s="25"/>
      <c r="H51" s="25"/>
      <c r="I51" s="25"/>
      <c r="J51" s="26"/>
      <c r="K51" s="175">
        <v>74</v>
      </c>
      <c r="L51" s="178">
        <v>10</v>
      </c>
      <c r="M51" s="178"/>
      <c r="N51" s="178">
        <v>58</v>
      </c>
      <c r="O51" s="178">
        <v>24</v>
      </c>
      <c r="P51" s="178">
        <v>34</v>
      </c>
      <c r="Q51" s="178"/>
      <c r="R51" s="178"/>
      <c r="S51" s="178"/>
      <c r="T51" s="178">
        <v>6</v>
      </c>
      <c r="U51" s="27"/>
      <c r="V51" s="28"/>
      <c r="W51" s="175"/>
      <c r="X51" s="175"/>
      <c r="Y51" s="178"/>
      <c r="Z51" s="175"/>
      <c r="AA51" s="175"/>
      <c r="AB51" s="175"/>
      <c r="AC51" s="175"/>
      <c r="AD51" s="175"/>
      <c r="AE51" s="175"/>
      <c r="AF51" s="30"/>
      <c r="AG51" s="28">
        <v>42</v>
      </c>
      <c r="AH51" s="175">
        <v>6</v>
      </c>
      <c r="AI51" s="175"/>
      <c r="AJ51" s="178">
        <v>36</v>
      </c>
      <c r="AK51" s="175">
        <v>16</v>
      </c>
      <c r="AL51" s="175">
        <v>20</v>
      </c>
      <c r="AM51" s="175"/>
      <c r="AN51" s="175"/>
      <c r="AO51" s="175"/>
      <c r="AP51" s="175"/>
      <c r="AQ51" s="30"/>
      <c r="AR51" s="28">
        <v>32</v>
      </c>
      <c r="AS51" s="175">
        <v>4</v>
      </c>
      <c r="AT51" s="175"/>
      <c r="AU51" s="178">
        <v>22</v>
      </c>
      <c r="AV51" s="175">
        <v>8</v>
      </c>
      <c r="AW51" s="175">
        <v>14</v>
      </c>
      <c r="AX51" s="175"/>
      <c r="AY51" s="175"/>
      <c r="AZ51" s="175"/>
      <c r="BA51" s="175">
        <v>6</v>
      </c>
      <c r="BB51" s="30"/>
      <c r="BC51" s="28"/>
      <c r="BD51" s="175"/>
      <c r="BE51" s="175"/>
      <c r="BF51" s="178"/>
      <c r="BG51" s="29"/>
      <c r="BH51" s="175"/>
      <c r="BI51" s="175"/>
      <c r="BJ51" s="175"/>
      <c r="BK51" s="175"/>
      <c r="BL51" s="29"/>
      <c r="BM51" s="30"/>
      <c r="BN51" s="28"/>
      <c r="BO51" s="175"/>
      <c r="BP51" s="175"/>
      <c r="BQ51" s="178"/>
      <c r="BR51" s="175"/>
      <c r="BS51" s="175"/>
      <c r="BT51" s="175"/>
      <c r="BU51" s="175"/>
      <c r="BV51" s="175"/>
      <c r="BW51" s="175"/>
      <c r="BX51" s="30"/>
      <c r="BY51" s="28"/>
      <c r="BZ51" s="175"/>
      <c r="CA51" s="175"/>
      <c r="CB51" s="178"/>
      <c r="CC51" s="175"/>
      <c r="CD51" s="175"/>
      <c r="CE51" s="175"/>
      <c r="CF51" s="175"/>
      <c r="CG51" s="175"/>
      <c r="CH51" s="175"/>
      <c r="CI51" s="30"/>
      <c r="CJ51" s="31"/>
      <c r="CK51" s="28">
        <v>36</v>
      </c>
      <c r="CL51" s="30">
        <v>38</v>
      </c>
    </row>
    <row r="52" spans="1:90" ht="39" customHeight="1" x14ac:dyDescent="0.15">
      <c r="A52" s="12">
        <v>33</v>
      </c>
      <c r="B52" s="23" t="s">
        <v>349</v>
      </c>
      <c r="C52" s="24" t="s">
        <v>350</v>
      </c>
      <c r="D52" s="182" t="s">
        <v>85</v>
      </c>
      <c r="E52" s="25"/>
      <c r="F52" s="25"/>
      <c r="G52" s="25"/>
      <c r="H52" s="25"/>
      <c r="I52" s="25"/>
      <c r="J52" s="26"/>
      <c r="K52" s="175">
        <v>88</v>
      </c>
      <c r="L52" s="178"/>
      <c r="M52" s="178"/>
      <c r="N52" s="178">
        <v>82</v>
      </c>
      <c r="O52" s="178">
        <v>22</v>
      </c>
      <c r="P52" s="178">
        <v>60</v>
      </c>
      <c r="Q52" s="178"/>
      <c r="R52" s="178"/>
      <c r="S52" s="178"/>
      <c r="T52" s="178">
        <v>6</v>
      </c>
      <c r="U52" s="27"/>
      <c r="V52" s="28"/>
      <c r="W52" s="175"/>
      <c r="X52" s="175"/>
      <c r="Y52" s="178"/>
      <c r="Z52" s="175"/>
      <c r="AA52" s="175"/>
      <c r="AB52" s="175"/>
      <c r="AC52" s="175"/>
      <c r="AD52" s="175"/>
      <c r="AE52" s="175"/>
      <c r="AF52" s="30"/>
      <c r="AG52" s="28">
        <v>34</v>
      </c>
      <c r="AH52" s="175"/>
      <c r="AI52" s="175"/>
      <c r="AJ52" s="178">
        <v>34</v>
      </c>
      <c r="AK52" s="175">
        <v>10</v>
      </c>
      <c r="AL52" s="175">
        <v>24</v>
      </c>
      <c r="AM52" s="175"/>
      <c r="AN52" s="175"/>
      <c r="AO52" s="175"/>
      <c r="AP52" s="175"/>
      <c r="AQ52" s="30"/>
      <c r="AR52" s="28">
        <v>22</v>
      </c>
      <c r="AS52" s="175"/>
      <c r="AT52" s="175"/>
      <c r="AU52" s="178">
        <v>22</v>
      </c>
      <c r="AV52" s="175">
        <v>6</v>
      </c>
      <c r="AW52" s="175">
        <v>16</v>
      </c>
      <c r="AX52" s="175"/>
      <c r="AY52" s="175"/>
      <c r="AZ52" s="175"/>
      <c r="BA52" s="175"/>
      <c r="BB52" s="30"/>
      <c r="BC52" s="28">
        <v>32</v>
      </c>
      <c r="BD52" s="175"/>
      <c r="BE52" s="175"/>
      <c r="BF52" s="178">
        <v>26</v>
      </c>
      <c r="BG52" s="29">
        <v>6</v>
      </c>
      <c r="BH52" s="175">
        <v>20</v>
      </c>
      <c r="BI52" s="175"/>
      <c r="BJ52" s="175"/>
      <c r="BK52" s="175"/>
      <c r="BL52" s="29">
        <v>6</v>
      </c>
      <c r="BM52" s="30"/>
      <c r="BN52" s="28"/>
      <c r="BO52" s="175"/>
      <c r="BP52" s="175"/>
      <c r="BQ52" s="178"/>
      <c r="BR52" s="175"/>
      <c r="BS52" s="175"/>
      <c r="BT52" s="175"/>
      <c r="BU52" s="175"/>
      <c r="BV52" s="175"/>
      <c r="BW52" s="175"/>
      <c r="BX52" s="30"/>
      <c r="BY52" s="28"/>
      <c r="BZ52" s="175"/>
      <c r="CA52" s="175"/>
      <c r="CB52" s="178"/>
      <c r="CC52" s="175"/>
      <c r="CD52" s="175"/>
      <c r="CE52" s="175"/>
      <c r="CF52" s="175"/>
      <c r="CG52" s="175"/>
      <c r="CH52" s="175"/>
      <c r="CI52" s="30"/>
      <c r="CJ52" s="31"/>
      <c r="CK52" s="28">
        <v>54</v>
      </c>
      <c r="CL52" s="30">
        <v>34</v>
      </c>
    </row>
    <row r="53" spans="1:90" ht="42.75" customHeight="1" x14ac:dyDescent="0.15">
      <c r="A53" s="12">
        <v>34</v>
      </c>
      <c r="B53" s="23" t="s">
        <v>351</v>
      </c>
      <c r="C53" s="24" t="s">
        <v>352</v>
      </c>
      <c r="D53" s="182"/>
      <c r="E53" s="25"/>
      <c r="F53" s="25" t="s">
        <v>85</v>
      </c>
      <c r="G53" s="25"/>
      <c r="H53" s="25"/>
      <c r="I53" s="25"/>
      <c r="J53" s="26"/>
      <c r="K53" s="175">
        <v>74</v>
      </c>
      <c r="L53" s="178"/>
      <c r="M53" s="178"/>
      <c r="N53" s="178">
        <v>74</v>
      </c>
      <c r="O53" s="178">
        <v>24</v>
      </c>
      <c r="P53" s="178">
        <v>50</v>
      </c>
      <c r="Q53" s="178"/>
      <c r="R53" s="178"/>
      <c r="S53" s="178"/>
      <c r="T53" s="178"/>
      <c r="U53" s="27"/>
      <c r="V53" s="28"/>
      <c r="W53" s="175"/>
      <c r="X53" s="175"/>
      <c r="Y53" s="178"/>
      <c r="Z53" s="175"/>
      <c r="AA53" s="175"/>
      <c r="AB53" s="175"/>
      <c r="AC53" s="175"/>
      <c r="AD53" s="175"/>
      <c r="AE53" s="175"/>
      <c r="AF53" s="30"/>
      <c r="AG53" s="28"/>
      <c r="AH53" s="175"/>
      <c r="AI53" s="175"/>
      <c r="AJ53" s="178"/>
      <c r="AK53" s="175"/>
      <c r="AL53" s="175"/>
      <c r="AM53" s="175"/>
      <c r="AN53" s="175"/>
      <c r="AO53" s="175"/>
      <c r="AP53" s="175"/>
      <c r="AQ53" s="30"/>
      <c r="AR53" s="28">
        <v>22</v>
      </c>
      <c r="AS53" s="175"/>
      <c r="AT53" s="175"/>
      <c r="AU53" s="178">
        <v>22</v>
      </c>
      <c r="AV53" s="175">
        <v>8</v>
      </c>
      <c r="AW53" s="175">
        <v>14</v>
      </c>
      <c r="AX53" s="175"/>
      <c r="AY53" s="175"/>
      <c r="AZ53" s="175"/>
      <c r="BA53" s="175"/>
      <c r="BB53" s="30"/>
      <c r="BC53" s="28">
        <v>52</v>
      </c>
      <c r="BD53" s="175"/>
      <c r="BE53" s="175"/>
      <c r="BF53" s="178">
        <v>52</v>
      </c>
      <c r="BG53" s="29">
        <v>16</v>
      </c>
      <c r="BH53" s="175">
        <v>36</v>
      </c>
      <c r="BI53" s="175"/>
      <c r="BJ53" s="175"/>
      <c r="BK53" s="175"/>
      <c r="BL53" s="29"/>
      <c r="BM53" s="30"/>
      <c r="BN53" s="28"/>
      <c r="BO53" s="175"/>
      <c r="BP53" s="175"/>
      <c r="BQ53" s="178"/>
      <c r="BR53" s="175"/>
      <c r="BS53" s="175"/>
      <c r="BT53" s="175"/>
      <c r="BU53" s="175"/>
      <c r="BV53" s="175"/>
      <c r="BW53" s="175"/>
      <c r="BX53" s="30"/>
      <c r="BY53" s="28"/>
      <c r="BZ53" s="175"/>
      <c r="CA53" s="175"/>
      <c r="CB53" s="178"/>
      <c r="CC53" s="175"/>
      <c r="CD53" s="175"/>
      <c r="CE53" s="175"/>
      <c r="CF53" s="175"/>
      <c r="CG53" s="175"/>
      <c r="CH53" s="175"/>
      <c r="CI53" s="30"/>
      <c r="CJ53" s="31"/>
      <c r="CK53" s="28">
        <v>36</v>
      </c>
      <c r="CL53" s="30">
        <v>38</v>
      </c>
    </row>
    <row r="54" spans="1:90" ht="39.75" customHeight="1" x14ac:dyDescent="0.15">
      <c r="A54" s="12">
        <v>35</v>
      </c>
      <c r="B54" s="23" t="s">
        <v>353</v>
      </c>
      <c r="C54" s="24" t="s">
        <v>354</v>
      </c>
      <c r="D54" s="182"/>
      <c r="E54" s="25"/>
      <c r="F54" s="25" t="s">
        <v>85</v>
      </c>
      <c r="G54" s="25"/>
      <c r="H54" s="25"/>
      <c r="I54" s="25"/>
      <c r="J54" s="26"/>
      <c r="K54" s="175">
        <v>74</v>
      </c>
      <c r="L54" s="178"/>
      <c r="M54" s="178"/>
      <c r="N54" s="178">
        <v>74</v>
      </c>
      <c r="O54" s="178">
        <v>20</v>
      </c>
      <c r="P54" s="178">
        <v>54</v>
      </c>
      <c r="Q54" s="178"/>
      <c r="R54" s="178"/>
      <c r="S54" s="178"/>
      <c r="T54" s="178"/>
      <c r="U54" s="27"/>
      <c r="V54" s="28"/>
      <c r="W54" s="175"/>
      <c r="X54" s="175"/>
      <c r="Y54" s="178"/>
      <c r="Z54" s="175"/>
      <c r="AA54" s="175"/>
      <c r="AB54" s="175"/>
      <c r="AC54" s="175"/>
      <c r="AD54" s="175"/>
      <c r="AE54" s="175"/>
      <c r="AF54" s="30"/>
      <c r="AG54" s="28"/>
      <c r="AH54" s="175"/>
      <c r="AI54" s="175"/>
      <c r="AJ54" s="178"/>
      <c r="AK54" s="175"/>
      <c r="AL54" s="175"/>
      <c r="AM54" s="175"/>
      <c r="AN54" s="175"/>
      <c r="AO54" s="175"/>
      <c r="AP54" s="175"/>
      <c r="AQ54" s="30"/>
      <c r="AR54" s="28">
        <v>22</v>
      </c>
      <c r="AS54" s="175"/>
      <c r="AT54" s="175"/>
      <c r="AU54" s="178">
        <v>22</v>
      </c>
      <c r="AV54" s="175">
        <v>8</v>
      </c>
      <c r="AW54" s="175">
        <v>14</v>
      </c>
      <c r="AX54" s="175"/>
      <c r="AY54" s="175"/>
      <c r="AZ54" s="175"/>
      <c r="BA54" s="175"/>
      <c r="BB54" s="30"/>
      <c r="BC54" s="28">
        <v>52</v>
      </c>
      <c r="BD54" s="175"/>
      <c r="BE54" s="175"/>
      <c r="BF54" s="178">
        <v>52</v>
      </c>
      <c r="BG54" s="29">
        <v>12</v>
      </c>
      <c r="BH54" s="175">
        <v>40</v>
      </c>
      <c r="BI54" s="175"/>
      <c r="BJ54" s="175"/>
      <c r="BK54" s="175"/>
      <c r="BL54" s="29"/>
      <c r="BM54" s="30"/>
      <c r="BN54" s="28"/>
      <c r="BO54" s="175"/>
      <c r="BP54" s="175"/>
      <c r="BQ54" s="178"/>
      <c r="BR54" s="175"/>
      <c r="BS54" s="175"/>
      <c r="BT54" s="175"/>
      <c r="BU54" s="175"/>
      <c r="BV54" s="175"/>
      <c r="BW54" s="175"/>
      <c r="BX54" s="30"/>
      <c r="BY54" s="28"/>
      <c r="BZ54" s="175"/>
      <c r="CA54" s="175"/>
      <c r="CB54" s="178"/>
      <c r="CC54" s="175"/>
      <c r="CD54" s="175"/>
      <c r="CE54" s="175"/>
      <c r="CF54" s="175"/>
      <c r="CG54" s="175"/>
      <c r="CH54" s="175"/>
      <c r="CI54" s="30"/>
      <c r="CJ54" s="31"/>
      <c r="CK54" s="28">
        <v>54</v>
      </c>
      <c r="CL54" s="30">
        <v>20</v>
      </c>
    </row>
    <row r="55" spans="1:90" ht="30.75" customHeight="1" x14ac:dyDescent="0.15">
      <c r="A55" s="12">
        <v>36</v>
      </c>
      <c r="B55" s="23" t="s">
        <v>355</v>
      </c>
      <c r="C55" s="24" t="s">
        <v>356</v>
      </c>
      <c r="D55" s="182" t="s">
        <v>84</v>
      </c>
      <c r="E55" s="25"/>
      <c r="F55" s="25"/>
      <c r="G55" s="25"/>
      <c r="H55" s="25"/>
      <c r="I55" s="25"/>
      <c r="J55" s="26"/>
      <c r="K55" s="175">
        <v>68</v>
      </c>
      <c r="L55" s="178">
        <v>4</v>
      </c>
      <c r="M55" s="178"/>
      <c r="N55" s="178">
        <v>58</v>
      </c>
      <c r="O55" s="178">
        <v>22</v>
      </c>
      <c r="P55" s="178">
        <v>36</v>
      </c>
      <c r="Q55" s="178"/>
      <c r="R55" s="178"/>
      <c r="S55" s="178"/>
      <c r="T55" s="178">
        <v>6</v>
      </c>
      <c r="U55" s="27"/>
      <c r="V55" s="28"/>
      <c r="W55" s="175"/>
      <c r="X55" s="175"/>
      <c r="Y55" s="178"/>
      <c r="Z55" s="175"/>
      <c r="AA55" s="175"/>
      <c r="AB55" s="175"/>
      <c r="AC55" s="175"/>
      <c r="AD55" s="175"/>
      <c r="AE55" s="175"/>
      <c r="AF55" s="30"/>
      <c r="AG55" s="28">
        <v>36</v>
      </c>
      <c r="AH55" s="175">
        <v>2</v>
      </c>
      <c r="AI55" s="175"/>
      <c r="AJ55" s="178">
        <v>34</v>
      </c>
      <c r="AK55" s="175">
        <v>14</v>
      </c>
      <c r="AL55" s="175">
        <v>20</v>
      </c>
      <c r="AM55" s="175"/>
      <c r="AN55" s="175"/>
      <c r="AO55" s="175"/>
      <c r="AP55" s="175"/>
      <c r="AQ55" s="30"/>
      <c r="AR55" s="28">
        <v>32</v>
      </c>
      <c r="AS55" s="175">
        <v>2</v>
      </c>
      <c r="AT55" s="175"/>
      <c r="AU55" s="178">
        <v>24</v>
      </c>
      <c r="AV55" s="175">
        <v>8</v>
      </c>
      <c r="AW55" s="175">
        <v>16</v>
      </c>
      <c r="AX55" s="175"/>
      <c r="AY55" s="175"/>
      <c r="AZ55" s="175"/>
      <c r="BA55" s="175">
        <v>6</v>
      </c>
      <c r="BB55" s="30"/>
      <c r="BC55" s="28"/>
      <c r="BD55" s="175"/>
      <c r="BE55" s="175"/>
      <c r="BF55" s="178"/>
      <c r="BG55" s="29"/>
      <c r="BH55" s="175"/>
      <c r="BI55" s="175"/>
      <c r="BJ55" s="175"/>
      <c r="BK55" s="175"/>
      <c r="BL55" s="29"/>
      <c r="BM55" s="30"/>
      <c r="BN55" s="28"/>
      <c r="BO55" s="175"/>
      <c r="BP55" s="175"/>
      <c r="BQ55" s="178"/>
      <c r="BR55" s="175"/>
      <c r="BS55" s="175"/>
      <c r="BT55" s="175"/>
      <c r="BU55" s="175"/>
      <c r="BV55" s="175"/>
      <c r="BW55" s="175"/>
      <c r="BX55" s="30"/>
      <c r="BY55" s="28"/>
      <c r="BZ55" s="175"/>
      <c r="CA55" s="175"/>
      <c r="CB55" s="178"/>
      <c r="CC55" s="175"/>
      <c r="CD55" s="175"/>
      <c r="CE55" s="175"/>
      <c r="CF55" s="175"/>
      <c r="CG55" s="175"/>
      <c r="CH55" s="175"/>
      <c r="CI55" s="30"/>
      <c r="CJ55" s="31"/>
      <c r="CK55" s="28">
        <v>36</v>
      </c>
      <c r="CL55" s="30">
        <v>32</v>
      </c>
    </row>
    <row r="56" spans="1:90" ht="13.5" customHeight="1" x14ac:dyDescent="0.15">
      <c r="A56" s="12">
        <v>37</v>
      </c>
      <c r="B56" s="23" t="s">
        <v>357</v>
      </c>
      <c r="C56" s="24" t="s">
        <v>163</v>
      </c>
      <c r="D56" s="182"/>
      <c r="E56" s="25"/>
      <c r="F56" s="25"/>
      <c r="G56" s="32"/>
      <c r="H56" s="143"/>
      <c r="I56" s="33"/>
      <c r="J56" s="134" t="s">
        <v>85</v>
      </c>
      <c r="K56" s="178">
        <v>108</v>
      </c>
      <c r="L56" s="178"/>
      <c r="M56" s="178"/>
      <c r="N56" s="178">
        <v>108</v>
      </c>
      <c r="O56" s="178">
        <v>0</v>
      </c>
      <c r="P56" s="273">
        <v>108</v>
      </c>
      <c r="Q56" s="266"/>
      <c r="R56" s="266"/>
      <c r="S56" s="266"/>
      <c r="T56" s="266"/>
      <c r="U56" s="267"/>
      <c r="V56" s="34" t="s">
        <v>341</v>
      </c>
      <c r="W56" s="178"/>
      <c r="X56" s="175"/>
      <c r="Y56" s="178"/>
      <c r="Z56" s="35" t="s">
        <v>342</v>
      </c>
      <c r="AA56" s="175"/>
      <c r="AB56" s="268"/>
      <c r="AC56" s="206"/>
      <c r="AD56" s="206"/>
      <c r="AE56" s="206"/>
      <c r="AF56" s="207"/>
      <c r="AG56" s="34" t="s">
        <v>341</v>
      </c>
      <c r="AH56" s="178"/>
      <c r="AI56" s="175"/>
      <c r="AJ56" s="178">
        <v>36</v>
      </c>
      <c r="AK56" s="35">
        <v>0</v>
      </c>
      <c r="AL56" s="175">
        <v>36</v>
      </c>
      <c r="AM56" s="268"/>
      <c r="AN56" s="206"/>
      <c r="AO56" s="206"/>
      <c r="AP56" s="206"/>
      <c r="AQ56" s="207"/>
      <c r="AR56" s="34" t="s">
        <v>341</v>
      </c>
      <c r="AS56" s="178"/>
      <c r="AT56" s="175"/>
      <c r="AU56" s="178">
        <v>36</v>
      </c>
      <c r="AV56" s="35">
        <v>0</v>
      </c>
      <c r="AW56" s="175">
        <v>36</v>
      </c>
      <c r="AX56" s="268"/>
      <c r="AY56" s="206"/>
      <c r="AZ56" s="206"/>
      <c r="BA56" s="206"/>
      <c r="BB56" s="207"/>
      <c r="BC56" s="34" t="s">
        <v>341</v>
      </c>
      <c r="BD56" s="178"/>
      <c r="BE56" s="175"/>
      <c r="BF56" s="178">
        <v>36</v>
      </c>
      <c r="BG56" s="35">
        <v>0</v>
      </c>
      <c r="BH56" s="175">
        <v>36</v>
      </c>
      <c r="BI56" s="268"/>
      <c r="BJ56" s="206"/>
      <c r="BK56" s="206"/>
      <c r="BL56" s="206"/>
      <c r="BM56" s="207"/>
      <c r="BN56" s="34" t="s">
        <v>341</v>
      </c>
      <c r="BO56" s="178"/>
      <c r="BP56" s="175"/>
      <c r="BQ56" s="178"/>
      <c r="BR56" s="35" t="s">
        <v>342</v>
      </c>
      <c r="BS56" s="175"/>
      <c r="BT56" s="268"/>
      <c r="BU56" s="206"/>
      <c r="BV56" s="206"/>
      <c r="BW56" s="206"/>
      <c r="BX56" s="207"/>
      <c r="BY56" s="34" t="s">
        <v>341</v>
      </c>
      <c r="BZ56" s="178"/>
      <c r="CA56" s="175"/>
      <c r="CB56" s="178"/>
      <c r="CC56" s="35" t="s">
        <v>342</v>
      </c>
      <c r="CD56" s="175"/>
      <c r="CE56" s="268"/>
      <c r="CF56" s="206"/>
      <c r="CG56" s="206"/>
      <c r="CH56" s="206"/>
      <c r="CI56" s="207"/>
      <c r="CJ56" s="31"/>
      <c r="CK56" s="28">
        <v>108</v>
      </c>
      <c r="CL56" s="30"/>
    </row>
    <row r="57" spans="1:90" ht="13.5" customHeight="1" x14ac:dyDescent="0.15">
      <c r="A57" s="12">
        <v>38</v>
      </c>
      <c r="B57" s="23" t="s">
        <v>358</v>
      </c>
      <c r="C57" s="24" t="s">
        <v>181</v>
      </c>
      <c r="D57" s="182"/>
      <c r="E57" s="25"/>
      <c r="F57" s="25" t="s">
        <v>85</v>
      </c>
      <c r="G57" s="32"/>
      <c r="H57" s="143"/>
      <c r="I57" s="33"/>
      <c r="J57" s="134"/>
      <c r="K57" s="178">
        <v>180</v>
      </c>
      <c r="L57" s="178"/>
      <c r="M57" s="178"/>
      <c r="N57" s="178">
        <v>180</v>
      </c>
      <c r="O57" s="178">
        <v>0</v>
      </c>
      <c r="P57" s="273">
        <v>180</v>
      </c>
      <c r="Q57" s="266"/>
      <c r="R57" s="266"/>
      <c r="S57" s="266"/>
      <c r="T57" s="266"/>
      <c r="U57" s="267"/>
      <c r="V57" s="34" t="s">
        <v>341</v>
      </c>
      <c r="W57" s="178"/>
      <c r="X57" s="175"/>
      <c r="Y57" s="178"/>
      <c r="Z57" s="35" t="s">
        <v>342</v>
      </c>
      <c r="AA57" s="175"/>
      <c r="AB57" s="268"/>
      <c r="AC57" s="206"/>
      <c r="AD57" s="206"/>
      <c r="AE57" s="206"/>
      <c r="AF57" s="207"/>
      <c r="AG57" s="34" t="s">
        <v>341</v>
      </c>
      <c r="AH57" s="178"/>
      <c r="AI57" s="175"/>
      <c r="AJ57" s="178"/>
      <c r="AK57" s="35" t="s">
        <v>342</v>
      </c>
      <c r="AL57" s="175"/>
      <c r="AM57" s="268"/>
      <c r="AN57" s="206"/>
      <c r="AO57" s="206"/>
      <c r="AP57" s="206"/>
      <c r="AQ57" s="207"/>
      <c r="AR57" s="34" t="s">
        <v>341</v>
      </c>
      <c r="AS57" s="178"/>
      <c r="AT57" s="175"/>
      <c r="AU57" s="178">
        <v>36</v>
      </c>
      <c r="AV57" s="35">
        <v>0</v>
      </c>
      <c r="AW57" s="175">
        <v>36</v>
      </c>
      <c r="AX57" s="268"/>
      <c r="AY57" s="206"/>
      <c r="AZ57" s="206"/>
      <c r="BA57" s="206"/>
      <c r="BB57" s="207"/>
      <c r="BC57" s="34" t="s">
        <v>341</v>
      </c>
      <c r="BD57" s="178"/>
      <c r="BE57" s="175"/>
      <c r="BF57" s="178">
        <v>144</v>
      </c>
      <c r="BG57" s="35">
        <v>0</v>
      </c>
      <c r="BH57" s="175">
        <v>144</v>
      </c>
      <c r="BI57" s="268"/>
      <c r="BJ57" s="206"/>
      <c r="BK57" s="206"/>
      <c r="BL57" s="206"/>
      <c r="BM57" s="207"/>
      <c r="BN57" s="34" t="s">
        <v>341</v>
      </c>
      <c r="BO57" s="178"/>
      <c r="BP57" s="175"/>
      <c r="BQ57" s="178"/>
      <c r="BR57" s="35" t="s">
        <v>342</v>
      </c>
      <c r="BS57" s="175"/>
      <c r="BT57" s="268"/>
      <c r="BU57" s="206"/>
      <c r="BV57" s="206"/>
      <c r="BW57" s="206"/>
      <c r="BX57" s="207"/>
      <c r="BY57" s="34" t="s">
        <v>341</v>
      </c>
      <c r="BZ57" s="178"/>
      <c r="CA57" s="175"/>
      <c r="CB57" s="178"/>
      <c r="CC57" s="35" t="s">
        <v>342</v>
      </c>
      <c r="CD57" s="175"/>
      <c r="CE57" s="268"/>
      <c r="CF57" s="206"/>
      <c r="CG57" s="206"/>
      <c r="CH57" s="206"/>
      <c r="CI57" s="207"/>
      <c r="CJ57" s="31"/>
      <c r="CK57" s="28">
        <v>180</v>
      </c>
      <c r="CL57" s="30"/>
    </row>
    <row r="58" spans="1:90" ht="13.5" customHeight="1" x14ac:dyDescent="0.15">
      <c r="A58" s="14">
        <v>39</v>
      </c>
      <c r="B58" s="169" t="s">
        <v>359</v>
      </c>
      <c r="C58" s="156" t="s">
        <v>345</v>
      </c>
      <c r="D58" s="175" t="s">
        <v>85</v>
      </c>
      <c r="E58" s="175"/>
      <c r="F58" s="175"/>
      <c r="G58" s="175"/>
      <c r="H58" s="175"/>
      <c r="I58" s="175"/>
      <c r="J58" s="175"/>
      <c r="K58" s="178">
        <v>6</v>
      </c>
      <c r="L58" s="37"/>
      <c r="M58" s="37"/>
      <c r="N58" s="178"/>
      <c r="O58" s="37"/>
      <c r="P58" s="37"/>
      <c r="Q58" s="37"/>
      <c r="R58" s="37"/>
      <c r="S58" s="37"/>
      <c r="T58" s="178">
        <v>6</v>
      </c>
      <c r="U58" s="37"/>
      <c r="V58" s="178"/>
      <c r="W58" s="37"/>
      <c r="X58" s="37"/>
      <c r="Y58" s="178"/>
      <c r="Z58" s="37"/>
      <c r="AA58" s="37"/>
      <c r="AB58" s="37"/>
      <c r="AC58" s="37"/>
      <c r="AD58" s="37"/>
      <c r="AE58" s="175"/>
      <c r="AF58" s="37"/>
      <c r="AG58" s="178"/>
      <c r="AH58" s="37"/>
      <c r="AI58" s="37"/>
      <c r="AJ58" s="178"/>
      <c r="AK58" s="37"/>
      <c r="AL58" s="37"/>
      <c r="AM58" s="37"/>
      <c r="AN58" s="37"/>
      <c r="AO58" s="37"/>
      <c r="AP58" s="175"/>
      <c r="AQ58" s="37"/>
      <c r="AR58" s="178"/>
      <c r="AS58" s="37"/>
      <c r="AT58" s="37"/>
      <c r="AU58" s="178"/>
      <c r="AV58" s="37"/>
      <c r="AW58" s="37"/>
      <c r="AX58" s="37"/>
      <c r="AY58" s="37"/>
      <c r="AZ58" s="37"/>
      <c r="BA58" s="175"/>
      <c r="BB58" s="37"/>
      <c r="BC58" s="178">
        <v>6</v>
      </c>
      <c r="BD58" s="37"/>
      <c r="BE58" s="37"/>
      <c r="BF58" s="178"/>
      <c r="BG58" s="37"/>
      <c r="BH58" s="37"/>
      <c r="BI58" s="37"/>
      <c r="BJ58" s="37"/>
      <c r="BK58" s="37"/>
      <c r="BL58" s="175">
        <v>6</v>
      </c>
      <c r="BM58" s="37"/>
      <c r="BN58" s="178"/>
      <c r="BO58" s="37"/>
      <c r="BP58" s="37"/>
      <c r="BQ58" s="178"/>
      <c r="BR58" s="37"/>
      <c r="BS58" s="37"/>
      <c r="BT58" s="37"/>
      <c r="BU58" s="37"/>
      <c r="BV58" s="37"/>
      <c r="BW58" s="175"/>
      <c r="BX58" s="37"/>
      <c r="BY58" s="178"/>
      <c r="BZ58" s="37"/>
      <c r="CA58" s="37"/>
      <c r="CB58" s="178"/>
      <c r="CC58" s="37"/>
      <c r="CD58" s="37"/>
      <c r="CE58" s="37"/>
      <c r="CF58" s="37"/>
      <c r="CG58" s="37"/>
      <c r="CH58" s="175"/>
      <c r="CI58" s="37"/>
      <c r="CJ58" s="177"/>
      <c r="CK58" s="38"/>
      <c r="CL58" s="175">
        <v>6</v>
      </c>
    </row>
    <row r="59" spans="1:90" ht="13.5" customHeight="1" x14ac:dyDescent="0.15">
      <c r="A59" s="12"/>
      <c r="B59" s="13"/>
      <c r="C59" s="18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</row>
    <row r="60" spans="1:90" ht="33" customHeight="1" x14ac:dyDescent="0.15">
      <c r="A60" s="14"/>
      <c r="B60" s="15" t="s">
        <v>360</v>
      </c>
      <c r="C60" s="16" t="s">
        <v>32</v>
      </c>
      <c r="D60" s="17"/>
      <c r="E60" s="18"/>
      <c r="F60" s="18"/>
      <c r="G60" s="18"/>
      <c r="H60" s="18"/>
      <c r="I60" s="18"/>
      <c r="J60" s="135"/>
      <c r="K60" s="137">
        <f>SUM(K62,K63,K64,K65,K66,K67,K68,K69)</f>
        <v>704</v>
      </c>
      <c r="L60" s="137">
        <f>SUM(L62,L63,L64,L65,L66,L67,L68,L69)</f>
        <v>8</v>
      </c>
      <c r="M60" s="137">
        <f>SUM(M62,M63,M64,M65,M66,M67,M68,M69)</f>
        <v>24</v>
      </c>
      <c r="N60" s="137">
        <f>SUM(N62,N63,N64,N65,N66,N69)</f>
        <v>372</v>
      </c>
      <c r="O60" s="137"/>
      <c r="P60" s="137"/>
      <c r="Q60" s="137"/>
      <c r="R60" s="137"/>
      <c r="S60" s="137"/>
      <c r="T60" s="137">
        <f>SUM(T62,T63,T64,T65,T66,T67,T68,T69)</f>
        <v>12</v>
      </c>
      <c r="U60" s="19"/>
      <c r="V60" s="20">
        <f>SUM(V62,V63,V64,V65,V66,Y67,Y68,V69)</f>
        <v>0</v>
      </c>
      <c r="W60" s="137">
        <f>SUM(W62,W63,W64,W65,W66,W69)</f>
        <v>0</v>
      </c>
      <c r="X60" s="137">
        <f>SUM(X62,X63,X64,X65,X66,X69)</f>
        <v>0</v>
      </c>
      <c r="Y60" s="137">
        <f>SUM(Y62,Y63,Y64,Y65,Y66,Y69)</f>
        <v>0</v>
      </c>
      <c r="Z60" s="137"/>
      <c r="AA60" s="137"/>
      <c r="AB60" s="137"/>
      <c r="AC60" s="137"/>
      <c r="AD60" s="137"/>
      <c r="AE60" s="137">
        <f>SUM(AE62,AE63,AE64,AE65,AE66,AE69)</f>
        <v>0</v>
      </c>
      <c r="AF60" s="19"/>
      <c r="AG60" s="20">
        <f>SUM(AG62,AG63,AG64,AG65,AG66,AJ67,AJ68,AG69)</f>
        <v>0</v>
      </c>
      <c r="AH60" s="137">
        <f>SUM(AH62,AH63,AH64,AH65,AH66,AH69)</f>
        <v>0</v>
      </c>
      <c r="AI60" s="137">
        <f>SUM(AI62,AI63,AI64,AI65,AI66,AI69)</f>
        <v>0</v>
      </c>
      <c r="AJ60" s="137">
        <f>SUM(AJ62,AJ63,AJ64,AJ65,AJ66,AJ69)</f>
        <v>0</v>
      </c>
      <c r="AK60" s="137"/>
      <c r="AL60" s="137"/>
      <c r="AM60" s="137"/>
      <c r="AN60" s="137"/>
      <c r="AO60" s="137"/>
      <c r="AP60" s="137">
        <f>SUM(AP62,AP63,AP64,AP65,AP66,AP69)</f>
        <v>0</v>
      </c>
      <c r="AQ60" s="19"/>
      <c r="AR60" s="20">
        <f>SUM(AR62,AR63,AR64,AR65,AR66,AU67,AU68,AR69)</f>
        <v>140</v>
      </c>
      <c r="AS60" s="137">
        <f>SUM(AS62,AS63,AS64,AS65,AS66,AS69)</f>
        <v>0</v>
      </c>
      <c r="AT60" s="137">
        <f>SUM(AT62,AT63,AT64,AT65,AT66,AT69)</f>
        <v>12</v>
      </c>
      <c r="AU60" s="137">
        <f>SUM(AU62,AU63,AU64,AU65,AU66,AU69)</f>
        <v>128</v>
      </c>
      <c r="AV60" s="137"/>
      <c r="AW60" s="137"/>
      <c r="AX60" s="137"/>
      <c r="AY60" s="137"/>
      <c r="AZ60" s="137"/>
      <c r="BA60" s="137">
        <f>SUM(BA62,BA63,BA64,BA65,BA66,BA69)</f>
        <v>0</v>
      </c>
      <c r="BB60" s="19"/>
      <c r="BC60" s="20">
        <f>SUM(BC62,BC63,BC64,BC65,BC66,BF67,BF68,BC69)</f>
        <v>342</v>
      </c>
      <c r="BD60" s="137">
        <f>SUM(BD62,BD63,BD64,BD65,BD66,BD69)</f>
        <v>4</v>
      </c>
      <c r="BE60" s="137">
        <f>SUM(BE62,BE63,BE64,BE65,BE66,BE69)</f>
        <v>6</v>
      </c>
      <c r="BF60" s="137">
        <f>SUM(BF62,BF63,BF64,BF65,BF66,BF69)</f>
        <v>146</v>
      </c>
      <c r="BG60" s="137"/>
      <c r="BH60" s="137"/>
      <c r="BI60" s="137"/>
      <c r="BJ60" s="137"/>
      <c r="BK60" s="137"/>
      <c r="BL60" s="137">
        <f>SUM(BL62,BL63,BL64,BL65,BL66,BL69)</f>
        <v>6</v>
      </c>
      <c r="BM60" s="19"/>
      <c r="BN60" s="20">
        <f>SUM(BN62,BN63,BN64,BN65,BN66,BQ67,BQ68,BN69)</f>
        <v>222</v>
      </c>
      <c r="BO60" s="137">
        <f>SUM(BO62,BO63,BO64,BO65,BO66,BO69)</f>
        <v>4</v>
      </c>
      <c r="BP60" s="137">
        <f>SUM(BP62,BP63,BP64,BP65,BP66,BP69)</f>
        <v>6</v>
      </c>
      <c r="BQ60" s="137">
        <f>SUM(BQ62,BQ63,BQ64,BQ65,BQ66,BQ69)</f>
        <v>98</v>
      </c>
      <c r="BR60" s="137"/>
      <c r="BS60" s="137"/>
      <c r="BT60" s="137"/>
      <c r="BU60" s="137"/>
      <c r="BV60" s="137"/>
      <c r="BW60" s="137">
        <f>SUM(BW62,BW63,BW64,BW65,BW66,BW69)</f>
        <v>6</v>
      </c>
      <c r="BX60" s="19"/>
      <c r="BY60" s="20">
        <f>SUM(BY62,BY63,BY64,BY65,BY66,CB67,CB68,BY69)</f>
        <v>0</v>
      </c>
      <c r="BZ60" s="137">
        <f>SUM(BZ62,BZ63,BZ64,BZ65,BZ66,BZ69)</f>
        <v>0</v>
      </c>
      <c r="CA60" s="137">
        <f>SUM(CA62,CA63,CA64,CA65,CA66,CA69)</f>
        <v>0</v>
      </c>
      <c r="CB60" s="137">
        <f>SUM(CB62,CB63,CB64,CB65,CB66,CB69)</f>
        <v>0</v>
      </c>
      <c r="CC60" s="137"/>
      <c r="CD60" s="137"/>
      <c r="CE60" s="137"/>
      <c r="CF60" s="137"/>
      <c r="CG60" s="137"/>
      <c r="CH60" s="137">
        <f>SUM(CH62,CH63,CH64,CH65,CH66,CH69)</f>
        <v>0</v>
      </c>
      <c r="CI60" s="19"/>
      <c r="CJ60" s="21"/>
      <c r="CK60" s="20">
        <f>SUM(CK62,CK63,CK64,CK65,CK66,CK67,CK68,CK69)</f>
        <v>396</v>
      </c>
      <c r="CL60" s="19">
        <f>SUM(CL62,CL63,CL64,CL65,CL66,CL67,CL68,CL69)</f>
        <v>308</v>
      </c>
    </row>
    <row r="61" spans="1:90" ht="18.75" customHeight="1" x14ac:dyDescent="0.15">
      <c r="A61" s="12"/>
      <c r="B61" s="13"/>
      <c r="C61" s="18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</row>
    <row r="62" spans="1:90" ht="27.75" customHeight="1" x14ac:dyDescent="0.15">
      <c r="A62" s="12">
        <v>41</v>
      </c>
      <c r="B62" s="23" t="s">
        <v>361</v>
      </c>
      <c r="C62" s="24" t="s">
        <v>362</v>
      </c>
      <c r="D62" s="182"/>
      <c r="E62" s="25"/>
      <c r="F62" s="25" t="s">
        <v>86</v>
      </c>
      <c r="G62" s="25"/>
      <c r="H62" s="25"/>
      <c r="I62" s="25"/>
      <c r="J62" s="26"/>
      <c r="K62" s="175">
        <v>106</v>
      </c>
      <c r="L62" s="178">
        <v>4</v>
      </c>
      <c r="M62" s="178">
        <v>6</v>
      </c>
      <c r="N62" s="178">
        <v>96</v>
      </c>
      <c r="O62" s="178">
        <v>30</v>
      </c>
      <c r="P62" s="178">
        <v>66</v>
      </c>
      <c r="Q62" s="178"/>
      <c r="R62" s="178"/>
      <c r="S62" s="178"/>
      <c r="T62" s="178"/>
      <c r="U62" s="27"/>
      <c r="V62" s="28"/>
      <c r="W62" s="175"/>
      <c r="X62" s="175"/>
      <c r="Y62" s="178"/>
      <c r="Z62" s="175"/>
      <c r="AA62" s="175"/>
      <c r="AB62" s="175"/>
      <c r="AC62" s="175"/>
      <c r="AD62" s="175"/>
      <c r="AE62" s="175"/>
      <c r="AF62" s="30"/>
      <c r="AG62" s="28"/>
      <c r="AH62" s="175"/>
      <c r="AI62" s="175"/>
      <c r="AJ62" s="178"/>
      <c r="AK62" s="175"/>
      <c r="AL62" s="175"/>
      <c r="AM62" s="175"/>
      <c r="AN62" s="175"/>
      <c r="AO62" s="175"/>
      <c r="AP62" s="175"/>
      <c r="AQ62" s="30"/>
      <c r="AR62" s="28"/>
      <c r="AS62" s="175"/>
      <c r="AT62" s="175"/>
      <c r="AU62" s="178"/>
      <c r="AV62" s="175"/>
      <c r="AW62" s="175"/>
      <c r="AX62" s="175"/>
      <c r="AY62" s="175"/>
      <c r="AZ62" s="175"/>
      <c r="BA62" s="175"/>
      <c r="BB62" s="30"/>
      <c r="BC62" s="28">
        <v>52</v>
      </c>
      <c r="BD62" s="175">
        <v>2</v>
      </c>
      <c r="BE62" s="175">
        <v>3</v>
      </c>
      <c r="BF62" s="178">
        <v>47</v>
      </c>
      <c r="BG62" s="29">
        <v>16</v>
      </c>
      <c r="BH62" s="175">
        <v>31</v>
      </c>
      <c r="BI62" s="175"/>
      <c r="BJ62" s="175"/>
      <c r="BK62" s="175"/>
      <c r="BL62" s="29"/>
      <c r="BM62" s="30"/>
      <c r="BN62" s="28">
        <v>54</v>
      </c>
      <c r="BO62" s="175">
        <v>2</v>
      </c>
      <c r="BP62" s="175">
        <v>3</v>
      </c>
      <c r="BQ62" s="178">
        <v>49</v>
      </c>
      <c r="BR62" s="175">
        <v>14</v>
      </c>
      <c r="BS62" s="175">
        <v>35</v>
      </c>
      <c r="BT62" s="175"/>
      <c r="BU62" s="175"/>
      <c r="BV62" s="175"/>
      <c r="BW62" s="175"/>
      <c r="BX62" s="30"/>
      <c r="BY62" s="28"/>
      <c r="BZ62" s="175"/>
      <c r="CA62" s="175"/>
      <c r="CB62" s="178"/>
      <c r="CC62" s="175"/>
      <c r="CD62" s="175"/>
      <c r="CE62" s="175"/>
      <c r="CF62" s="175"/>
      <c r="CG62" s="175"/>
      <c r="CH62" s="175"/>
      <c r="CI62" s="30"/>
      <c r="CJ62" s="31"/>
      <c r="CK62" s="28">
        <v>72</v>
      </c>
      <c r="CL62" s="30">
        <v>34</v>
      </c>
    </row>
    <row r="63" spans="1:90" ht="29.25" customHeight="1" x14ac:dyDescent="0.15">
      <c r="A63" s="12">
        <v>42</v>
      </c>
      <c r="B63" s="23" t="s">
        <v>363</v>
      </c>
      <c r="C63" s="24" t="s">
        <v>364</v>
      </c>
      <c r="D63" s="182"/>
      <c r="E63" s="25"/>
      <c r="F63" s="25" t="s">
        <v>85</v>
      </c>
      <c r="G63" s="25"/>
      <c r="H63" s="25"/>
      <c r="I63" s="25"/>
      <c r="J63" s="26"/>
      <c r="K63" s="175">
        <v>102</v>
      </c>
      <c r="L63" s="178"/>
      <c r="M63" s="178"/>
      <c r="N63" s="178">
        <v>96</v>
      </c>
      <c r="O63" s="178">
        <v>30</v>
      </c>
      <c r="P63" s="178">
        <v>66</v>
      </c>
      <c r="Q63" s="178"/>
      <c r="R63" s="178"/>
      <c r="S63" s="178"/>
      <c r="T63" s="178">
        <v>6</v>
      </c>
      <c r="U63" s="27"/>
      <c r="V63" s="28"/>
      <c r="W63" s="175"/>
      <c r="X63" s="175"/>
      <c r="Y63" s="178"/>
      <c r="Z63" s="175"/>
      <c r="AA63" s="175"/>
      <c r="AB63" s="175"/>
      <c r="AC63" s="175"/>
      <c r="AD63" s="175"/>
      <c r="AE63" s="175"/>
      <c r="AF63" s="30"/>
      <c r="AG63" s="28"/>
      <c r="AH63" s="175"/>
      <c r="AI63" s="175"/>
      <c r="AJ63" s="178"/>
      <c r="AK63" s="175"/>
      <c r="AL63" s="175"/>
      <c r="AM63" s="175"/>
      <c r="AN63" s="175"/>
      <c r="AO63" s="175"/>
      <c r="AP63" s="175"/>
      <c r="AQ63" s="30"/>
      <c r="AR63" s="28">
        <v>44</v>
      </c>
      <c r="AS63" s="175"/>
      <c r="AT63" s="175"/>
      <c r="AU63" s="178">
        <v>44</v>
      </c>
      <c r="AV63" s="175">
        <v>16</v>
      </c>
      <c r="AW63" s="175">
        <v>28</v>
      </c>
      <c r="AX63" s="175"/>
      <c r="AY63" s="175"/>
      <c r="AZ63" s="175"/>
      <c r="BA63" s="175"/>
      <c r="BB63" s="30"/>
      <c r="BC63" s="28">
        <v>58</v>
      </c>
      <c r="BD63" s="175"/>
      <c r="BE63" s="175"/>
      <c r="BF63" s="178">
        <v>52</v>
      </c>
      <c r="BG63" s="29">
        <v>14</v>
      </c>
      <c r="BH63" s="175">
        <v>38</v>
      </c>
      <c r="BI63" s="175"/>
      <c r="BJ63" s="175"/>
      <c r="BK63" s="175"/>
      <c r="BL63" s="29">
        <v>6</v>
      </c>
      <c r="BM63" s="30"/>
      <c r="BN63" s="28"/>
      <c r="BO63" s="175"/>
      <c r="BP63" s="175"/>
      <c r="BQ63" s="178"/>
      <c r="BR63" s="175"/>
      <c r="BS63" s="175"/>
      <c r="BT63" s="175"/>
      <c r="BU63" s="175"/>
      <c r="BV63" s="175"/>
      <c r="BW63" s="175"/>
      <c r="BX63" s="30"/>
      <c r="BY63" s="28"/>
      <c r="BZ63" s="175"/>
      <c r="CA63" s="175"/>
      <c r="CB63" s="178"/>
      <c r="CC63" s="175"/>
      <c r="CD63" s="175"/>
      <c r="CE63" s="175"/>
      <c r="CF63" s="175"/>
      <c r="CG63" s="175"/>
      <c r="CH63" s="175"/>
      <c r="CI63" s="30"/>
      <c r="CJ63" s="31"/>
      <c r="CK63" s="28">
        <v>36</v>
      </c>
      <c r="CL63" s="30">
        <v>66</v>
      </c>
    </row>
    <row r="64" spans="1:90" ht="29.25" customHeight="1" x14ac:dyDescent="0.15">
      <c r="A64" s="12">
        <v>43</v>
      </c>
      <c r="B64" s="23" t="s">
        <v>365</v>
      </c>
      <c r="C64" s="24" t="s">
        <v>366</v>
      </c>
      <c r="D64" s="182"/>
      <c r="E64" s="25"/>
      <c r="F64" s="25" t="s">
        <v>84</v>
      </c>
      <c r="G64" s="25"/>
      <c r="H64" s="25"/>
      <c r="I64" s="25"/>
      <c r="J64" s="26"/>
      <c r="K64" s="175">
        <v>48</v>
      </c>
      <c r="L64" s="178"/>
      <c r="M64" s="178">
        <v>6</v>
      </c>
      <c r="N64" s="178">
        <v>42</v>
      </c>
      <c r="O64" s="178">
        <v>18</v>
      </c>
      <c r="P64" s="178">
        <v>24</v>
      </c>
      <c r="Q64" s="178"/>
      <c r="R64" s="178"/>
      <c r="S64" s="178"/>
      <c r="T64" s="178"/>
      <c r="U64" s="27"/>
      <c r="V64" s="28"/>
      <c r="W64" s="175"/>
      <c r="X64" s="175"/>
      <c r="Y64" s="178"/>
      <c r="Z64" s="175"/>
      <c r="AA64" s="175"/>
      <c r="AB64" s="175"/>
      <c r="AC64" s="175"/>
      <c r="AD64" s="175"/>
      <c r="AE64" s="175"/>
      <c r="AF64" s="30"/>
      <c r="AG64" s="28"/>
      <c r="AH64" s="175"/>
      <c r="AI64" s="175"/>
      <c r="AJ64" s="178"/>
      <c r="AK64" s="175"/>
      <c r="AL64" s="175"/>
      <c r="AM64" s="175"/>
      <c r="AN64" s="175"/>
      <c r="AO64" s="175"/>
      <c r="AP64" s="175"/>
      <c r="AQ64" s="30"/>
      <c r="AR64" s="28">
        <v>48</v>
      </c>
      <c r="AS64" s="175"/>
      <c r="AT64" s="175">
        <v>6</v>
      </c>
      <c r="AU64" s="178">
        <v>42</v>
      </c>
      <c r="AV64" s="175">
        <v>18</v>
      </c>
      <c r="AW64" s="175">
        <v>24</v>
      </c>
      <c r="AX64" s="175"/>
      <c r="AY64" s="175"/>
      <c r="AZ64" s="175"/>
      <c r="BA64" s="175"/>
      <c r="BB64" s="30"/>
      <c r="BC64" s="28"/>
      <c r="BD64" s="175"/>
      <c r="BE64" s="175"/>
      <c r="BF64" s="178"/>
      <c r="BG64" s="29"/>
      <c r="BH64" s="175"/>
      <c r="BI64" s="175"/>
      <c r="BJ64" s="175"/>
      <c r="BK64" s="175"/>
      <c r="BL64" s="29"/>
      <c r="BM64" s="30"/>
      <c r="BN64" s="28"/>
      <c r="BO64" s="175"/>
      <c r="BP64" s="175"/>
      <c r="BQ64" s="178"/>
      <c r="BR64" s="175"/>
      <c r="BS64" s="175"/>
      <c r="BT64" s="175"/>
      <c r="BU64" s="175"/>
      <c r="BV64" s="175"/>
      <c r="BW64" s="175"/>
      <c r="BX64" s="30"/>
      <c r="BY64" s="28"/>
      <c r="BZ64" s="175"/>
      <c r="CA64" s="175"/>
      <c r="CB64" s="178"/>
      <c r="CC64" s="175"/>
      <c r="CD64" s="175"/>
      <c r="CE64" s="175"/>
      <c r="CF64" s="175"/>
      <c r="CG64" s="175"/>
      <c r="CH64" s="175"/>
      <c r="CI64" s="30"/>
      <c r="CJ64" s="31"/>
      <c r="CK64" s="28">
        <v>36</v>
      </c>
      <c r="CL64" s="30">
        <v>12</v>
      </c>
    </row>
    <row r="65" spans="1:90" ht="26.25" customHeight="1" x14ac:dyDescent="0.15">
      <c r="A65" s="12">
        <v>44</v>
      </c>
      <c r="B65" s="23" t="s">
        <v>367</v>
      </c>
      <c r="C65" s="24" t="s">
        <v>368</v>
      </c>
      <c r="D65" s="182"/>
      <c r="E65" s="25"/>
      <c r="F65" s="25" t="s">
        <v>84</v>
      </c>
      <c r="G65" s="25"/>
      <c r="H65" s="25"/>
      <c r="I65" s="25"/>
      <c r="J65" s="26"/>
      <c r="K65" s="175">
        <v>48</v>
      </c>
      <c r="L65" s="178"/>
      <c r="M65" s="178">
        <v>6</v>
      </c>
      <c r="N65" s="178">
        <v>42</v>
      </c>
      <c r="O65" s="178">
        <v>18</v>
      </c>
      <c r="P65" s="178">
        <v>24</v>
      </c>
      <c r="Q65" s="178"/>
      <c r="R65" s="178"/>
      <c r="S65" s="178"/>
      <c r="T65" s="178"/>
      <c r="U65" s="27"/>
      <c r="V65" s="28"/>
      <c r="W65" s="175"/>
      <c r="X65" s="175"/>
      <c r="Y65" s="178"/>
      <c r="Z65" s="175"/>
      <c r="AA65" s="175"/>
      <c r="AB65" s="175"/>
      <c r="AC65" s="175"/>
      <c r="AD65" s="175"/>
      <c r="AE65" s="175"/>
      <c r="AF65" s="30"/>
      <c r="AG65" s="28"/>
      <c r="AH65" s="175"/>
      <c r="AI65" s="175"/>
      <c r="AJ65" s="178"/>
      <c r="AK65" s="175"/>
      <c r="AL65" s="175"/>
      <c r="AM65" s="175"/>
      <c r="AN65" s="175"/>
      <c r="AO65" s="175"/>
      <c r="AP65" s="175"/>
      <c r="AQ65" s="30"/>
      <c r="AR65" s="28">
        <v>48</v>
      </c>
      <c r="AS65" s="175"/>
      <c r="AT65" s="175">
        <v>6</v>
      </c>
      <c r="AU65" s="178">
        <v>42</v>
      </c>
      <c r="AV65" s="175">
        <v>18</v>
      </c>
      <c r="AW65" s="175">
        <v>24</v>
      </c>
      <c r="AX65" s="175"/>
      <c r="AY65" s="175"/>
      <c r="AZ65" s="175"/>
      <c r="BA65" s="175"/>
      <c r="BB65" s="30"/>
      <c r="BC65" s="28"/>
      <c r="BD65" s="175"/>
      <c r="BE65" s="175"/>
      <c r="BF65" s="178"/>
      <c r="BG65" s="29"/>
      <c r="BH65" s="175"/>
      <c r="BI65" s="175"/>
      <c r="BJ65" s="175"/>
      <c r="BK65" s="175"/>
      <c r="BL65" s="29"/>
      <c r="BM65" s="30"/>
      <c r="BN65" s="28"/>
      <c r="BO65" s="175"/>
      <c r="BP65" s="175"/>
      <c r="BQ65" s="178"/>
      <c r="BR65" s="175"/>
      <c r="BS65" s="175"/>
      <c r="BT65" s="175"/>
      <c r="BU65" s="175"/>
      <c r="BV65" s="175"/>
      <c r="BW65" s="175"/>
      <c r="BX65" s="30"/>
      <c r="BY65" s="28"/>
      <c r="BZ65" s="175"/>
      <c r="CA65" s="175"/>
      <c r="CB65" s="178"/>
      <c r="CC65" s="175"/>
      <c r="CD65" s="175"/>
      <c r="CE65" s="175"/>
      <c r="CF65" s="175"/>
      <c r="CG65" s="175"/>
      <c r="CH65" s="175"/>
      <c r="CI65" s="30"/>
      <c r="CJ65" s="31"/>
      <c r="CK65" s="28">
        <v>36</v>
      </c>
      <c r="CL65" s="30">
        <v>12</v>
      </c>
    </row>
    <row r="66" spans="1:90" ht="21" customHeight="1" x14ac:dyDescent="0.15">
      <c r="A66" s="12">
        <v>45</v>
      </c>
      <c r="B66" s="23" t="s">
        <v>369</v>
      </c>
      <c r="C66" s="24" t="s">
        <v>370</v>
      </c>
      <c r="D66" s="182"/>
      <c r="E66" s="25"/>
      <c r="F66" s="25" t="s">
        <v>86</v>
      </c>
      <c r="G66" s="25"/>
      <c r="H66" s="25"/>
      <c r="I66" s="25"/>
      <c r="J66" s="26"/>
      <c r="K66" s="175">
        <v>106</v>
      </c>
      <c r="L66" s="178">
        <v>4</v>
      </c>
      <c r="M66" s="178">
        <v>6</v>
      </c>
      <c r="N66" s="178">
        <v>96</v>
      </c>
      <c r="O66" s="178">
        <v>30</v>
      </c>
      <c r="P66" s="178">
        <v>66</v>
      </c>
      <c r="Q66" s="178"/>
      <c r="R66" s="178"/>
      <c r="S66" s="178"/>
      <c r="T66" s="178"/>
      <c r="U66" s="27"/>
      <c r="V66" s="28"/>
      <c r="W66" s="175"/>
      <c r="X66" s="175"/>
      <c r="Y66" s="178"/>
      <c r="Z66" s="175"/>
      <c r="AA66" s="175"/>
      <c r="AB66" s="175"/>
      <c r="AC66" s="175"/>
      <c r="AD66" s="175"/>
      <c r="AE66" s="175"/>
      <c r="AF66" s="30"/>
      <c r="AG66" s="28"/>
      <c r="AH66" s="175"/>
      <c r="AI66" s="175"/>
      <c r="AJ66" s="178"/>
      <c r="AK66" s="175"/>
      <c r="AL66" s="175"/>
      <c r="AM66" s="175"/>
      <c r="AN66" s="175"/>
      <c r="AO66" s="175"/>
      <c r="AP66" s="175"/>
      <c r="AQ66" s="30"/>
      <c r="AR66" s="28"/>
      <c r="AS66" s="175"/>
      <c r="AT66" s="175"/>
      <c r="AU66" s="178"/>
      <c r="AV66" s="175"/>
      <c r="AW66" s="175"/>
      <c r="AX66" s="175"/>
      <c r="AY66" s="175"/>
      <c r="AZ66" s="175"/>
      <c r="BA66" s="175"/>
      <c r="BB66" s="30"/>
      <c r="BC66" s="28">
        <v>52</v>
      </c>
      <c r="BD66" s="175">
        <v>2</v>
      </c>
      <c r="BE66" s="175">
        <v>3</v>
      </c>
      <c r="BF66" s="178">
        <v>47</v>
      </c>
      <c r="BG66" s="29">
        <v>19</v>
      </c>
      <c r="BH66" s="175">
        <v>28</v>
      </c>
      <c r="BI66" s="175"/>
      <c r="BJ66" s="175"/>
      <c r="BK66" s="175"/>
      <c r="BL66" s="29"/>
      <c r="BM66" s="30"/>
      <c r="BN66" s="28">
        <v>54</v>
      </c>
      <c r="BO66" s="175">
        <v>2</v>
      </c>
      <c r="BP66" s="175">
        <v>3</v>
      </c>
      <c r="BQ66" s="178">
        <v>49</v>
      </c>
      <c r="BR66" s="175">
        <v>11</v>
      </c>
      <c r="BS66" s="175">
        <v>38</v>
      </c>
      <c r="BT66" s="175"/>
      <c r="BU66" s="175"/>
      <c r="BV66" s="175"/>
      <c r="BW66" s="175"/>
      <c r="BX66" s="30"/>
      <c r="BY66" s="28"/>
      <c r="BZ66" s="175"/>
      <c r="CA66" s="175"/>
      <c r="CB66" s="178"/>
      <c r="CC66" s="175"/>
      <c r="CD66" s="175"/>
      <c r="CE66" s="175"/>
      <c r="CF66" s="175"/>
      <c r="CG66" s="175"/>
      <c r="CH66" s="175"/>
      <c r="CI66" s="30"/>
      <c r="CJ66" s="31"/>
      <c r="CK66" s="28">
        <v>36</v>
      </c>
      <c r="CL66" s="30">
        <v>70</v>
      </c>
    </row>
    <row r="67" spans="1:90" ht="13.5" customHeight="1" x14ac:dyDescent="0.15">
      <c r="A67" s="12">
        <v>46</v>
      </c>
      <c r="B67" s="23" t="s">
        <v>371</v>
      </c>
      <c r="C67" s="24" t="s">
        <v>163</v>
      </c>
      <c r="D67" s="182"/>
      <c r="E67" s="25"/>
      <c r="F67" s="25"/>
      <c r="G67" s="32"/>
      <c r="H67" s="143"/>
      <c r="I67" s="33"/>
      <c r="J67" s="134" t="s">
        <v>85</v>
      </c>
      <c r="K67" s="178">
        <v>72</v>
      </c>
      <c r="L67" s="178"/>
      <c r="M67" s="178"/>
      <c r="N67" s="178">
        <v>72</v>
      </c>
      <c r="O67" s="178">
        <v>0</v>
      </c>
      <c r="P67" s="273">
        <v>72</v>
      </c>
      <c r="Q67" s="266"/>
      <c r="R67" s="266"/>
      <c r="S67" s="266"/>
      <c r="T67" s="266"/>
      <c r="U67" s="267"/>
      <c r="V67" s="34" t="s">
        <v>341</v>
      </c>
      <c r="W67" s="178"/>
      <c r="X67" s="175"/>
      <c r="Y67" s="178"/>
      <c r="Z67" s="35" t="s">
        <v>342</v>
      </c>
      <c r="AA67" s="175"/>
      <c r="AB67" s="268"/>
      <c r="AC67" s="206"/>
      <c r="AD67" s="206"/>
      <c r="AE67" s="206"/>
      <c r="AF67" s="207"/>
      <c r="AG67" s="34" t="s">
        <v>341</v>
      </c>
      <c r="AH67" s="178"/>
      <c r="AI67" s="175"/>
      <c r="AJ67" s="178"/>
      <c r="AK67" s="35" t="s">
        <v>342</v>
      </c>
      <c r="AL67" s="175"/>
      <c r="AM67" s="268"/>
      <c r="AN67" s="206"/>
      <c r="AO67" s="206"/>
      <c r="AP67" s="206"/>
      <c r="AQ67" s="207"/>
      <c r="AR67" s="34" t="s">
        <v>341</v>
      </c>
      <c r="AS67" s="178"/>
      <c r="AT67" s="175"/>
      <c r="AU67" s="178"/>
      <c r="AV67" s="35" t="s">
        <v>342</v>
      </c>
      <c r="AW67" s="175"/>
      <c r="AX67" s="268"/>
      <c r="AY67" s="206"/>
      <c r="AZ67" s="206"/>
      <c r="BA67" s="206"/>
      <c r="BB67" s="207"/>
      <c r="BC67" s="34" t="s">
        <v>341</v>
      </c>
      <c r="BD67" s="178"/>
      <c r="BE67" s="175"/>
      <c r="BF67" s="178">
        <v>72</v>
      </c>
      <c r="BG67" s="35">
        <v>0</v>
      </c>
      <c r="BH67" s="175">
        <v>72</v>
      </c>
      <c r="BI67" s="268"/>
      <c r="BJ67" s="206"/>
      <c r="BK67" s="206"/>
      <c r="BL67" s="206"/>
      <c r="BM67" s="207"/>
      <c r="BN67" s="34" t="s">
        <v>341</v>
      </c>
      <c r="BO67" s="178"/>
      <c r="BP67" s="175"/>
      <c r="BQ67" s="178"/>
      <c r="BR67" s="35" t="s">
        <v>342</v>
      </c>
      <c r="BS67" s="175"/>
      <c r="BT67" s="268"/>
      <c r="BU67" s="206"/>
      <c r="BV67" s="206"/>
      <c r="BW67" s="206"/>
      <c r="BX67" s="207"/>
      <c r="BY67" s="34" t="s">
        <v>341</v>
      </c>
      <c r="BZ67" s="178"/>
      <c r="CA67" s="175"/>
      <c r="CB67" s="178"/>
      <c r="CC67" s="35" t="s">
        <v>342</v>
      </c>
      <c r="CD67" s="175"/>
      <c r="CE67" s="268"/>
      <c r="CF67" s="206"/>
      <c r="CG67" s="206"/>
      <c r="CH67" s="206"/>
      <c r="CI67" s="207"/>
      <c r="CJ67" s="31"/>
      <c r="CK67" s="28">
        <v>72</v>
      </c>
      <c r="CL67" s="30"/>
    </row>
    <row r="68" spans="1:90" ht="13.5" customHeight="1" x14ac:dyDescent="0.15">
      <c r="A68" s="12">
        <v>47</v>
      </c>
      <c r="B68" s="23" t="s">
        <v>372</v>
      </c>
      <c r="C68" s="24" t="s">
        <v>181</v>
      </c>
      <c r="D68" s="182"/>
      <c r="E68" s="25"/>
      <c r="F68" s="25" t="s">
        <v>86</v>
      </c>
      <c r="G68" s="32"/>
      <c r="H68" s="143"/>
      <c r="I68" s="33"/>
      <c r="J68" s="134"/>
      <c r="K68" s="178">
        <v>216</v>
      </c>
      <c r="L68" s="178"/>
      <c r="M68" s="178"/>
      <c r="N68" s="178">
        <v>216</v>
      </c>
      <c r="O68" s="178">
        <v>0</v>
      </c>
      <c r="P68" s="273">
        <v>216</v>
      </c>
      <c r="Q68" s="266"/>
      <c r="R68" s="266"/>
      <c r="S68" s="266"/>
      <c r="T68" s="266"/>
      <c r="U68" s="267"/>
      <c r="V68" s="34" t="s">
        <v>341</v>
      </c>
      <c r="W68" s="178"/>
      <c r="X68" s="175"/>
      <c r="Y68" s="178"/>
      <c r="Z68" s="35" t="s">
        <v>342</v>
      </c>
      <c r="AA68" s="175"/>
      <c r="AB68" s="268"/>
      <c r="AC68" s="206"/>
      <c r="AD68" s="206"/>
      <c r="AE68" s="206"/>
      <c r="AF68" s="207"/>
      <c r="AG68" s="34" t="s">
        <v>341</v>
      </c>
      <c r="AH68" s="178"/>
      <c r="AI68" s="175"/>
      <c r="AJ68" s="178"/>
      <c r="AK68" s="35" t="s">
        <v>342</v>
      </c>
      <c r="AL68" s="175"/>
      <c r="AM68" s="268"/>
      <c r="AN68" s="206"/>
      <c r="AO68" s="206"/>
      <c r="AP68" s="206"/>
      <c r="AQ68" s="207"/>
      <c r="AR68" s="34" t="s">
        <v>341</v>
      </c>
      <c r="AS68" s="178"/>
      <c r="AT68" s="175"/>
      <c r="AU68" s="178"/>
      <c r="AV68" s="35" t="s">
        <v>342</v>
      </c>
      <c r="AW68" s="175"/>
      <c r="AX68" s="268"/>
      <c r="AY68" s="206"/>
      <c r="AZ68" s="206"/>
      <c r="BA68" s="206"/>
      <c r="BB68" s="207"/>
      <c r="BC68" s="34" t="s">
        <v>341</v>
      </c>
      <c r="BD68" s="178"/>
      <c r="BE68" s="175"/>
      <c r="BF68" s="178">
        <v>108</v>
      </c>
      <c r="BG68" s="35">
        <v>0</v>
      </c>
      <c r="BH68" s="175">
        <v>108</v>
      </c>
      <c r="BI68" s="268"/>
      <c r="BJ68" s="206"/>
      <c r="BK68" s="206"/>
      <c r="BL68" s="206"/>
      <c r="BM68" s="207"/>
      <c r="BN68" s="34" t="s">
        <v>341</v>
      </c>
      <c r="BO68" s="178"/>
      <c r="BP68" s="175"/>
      <c r="BQ68" s="178">
        <v>108</v>
      </c>
      <c r="BR68" s="35">
        <v>0</v>
      </c>
      <c r="BS68" s="175">
        <v>108</v>
      </c>
      <c r="BT68" s="268"/>
      <c r="BU68" s="206"/>
      <c r="BV68" s="206"/>
      <c r="BW68" s="206"/>
      <c r="BX68" s="207"/>
      <c r="BY68" s="34" t="s">
        <v>341</v>
      </c>
      <c r="BZ68" s="178"/>
      <c r="CA68" s="175"/>
      <c r="CB68" s="178"/>
      <c r="CC68" s="35" t="s">
        <v>342</v>
      </c>
      <c r="CD68" s="175"/>
      <c r="CE68" s="268"/>
      <c r="CF68" s="206"/>
      <c r="CG68" s="206"/>
      <c r="CH68" s="206"/>
      <c r="CI68" s="207"/>
      <c r="CJ68" s="31"/>
      <c r="CK68" s="28">
        <v>108</v>
      </c>
      <c r="CL68" s="30">
        <v>108</v>
      </c>
    </row>
    <row r="69" spans="1:90" ht="13.5" customHeight="1" x14ac:dyDescent="0.15">
      <c r="A69" s="14">
        <v>48</v>
      </c>
      <c r="B69" s="169" t="s">
        <v>373</v>
      </c>
      <c r="C69" s="156" t="s">
        <v>345</v>
      </c>
      <c r="D69" s="175" t="s">
        <v>86</v>
      </c>
      <c r="E69" s="175"/>
      <c r="F69" s="175"/>
      <c r="G69" s="175"/>
      <c r="H69" s="175"/>
      <c r="I69" s="175"/>
      <c r="J69" s="175"/>
      <c r="K69" s="178">
        <v>6</v>
      </c>
      <c r="L69" s="37"/>
      <c r="M69" s="37"/>
      <c r="N69" s="178"/>
      <c r="O69" s="37"/>
      <c r="P69" s="37"/>
      <c r="Q69" s="37"/>
      <c r="R69" s="37"/>
      <c r="S69" s="37"/>
      <c r="T69" s="178">
        <v>6</v>
      </c>
      <c r="U69" s="37"/>
      <c r="V69" s="178"/>
      <c r="W69" s="37"/>
      <c r="X69" s="37"/>
      <c r="Y69" s="178"/>
      <c r="Z69" s="37"/>
      <c r="AA69" s="37"/>
      <c r="AB69" s="37"/>
      <c r="AC69" s="37"/>
      <c r="AD69" s="37"/>
      <c r="AE69" s="175"/>
      <c r="AF69" s="37"/>
      <c r="AG69" s="178"/>
      <c r="AH69" s="37"/>
      <c r="AI69" s="37"/>
      <c r="AJ69" s="178"/>
      <c r="AK69" s="37"/>
      <c r="AL69" s="37"/>
      <c r="AM69" s="37"/>
      <c r="AN69" s="37"/>
      <c r="AO69" s="37"/>
      <c r="AP69" s="175"/>
      <c r="AQ69" s="37"/>
      <c r="AR69" s="178"/>
      <c r="AS69" s="37"/>
      <c r="AT69" s="37"/>
      <c r="AU69" s="178"/>
      <c r="AV69" s="37"/>
      <c r="AW69" s="37"/>
      <c r="AX69" s="37"/>
      <c r="AY69" s="37"/>
      <c r="AZ69" s="37"/>
      <c r="BA69" s="175"/>
      <c r="BB69" s="37"/>
      <c r="BC69" s="178"/>
      <c r="BD69" s="37"/>
      <c r="BE69" s="37"/>
      <c r="BF69" s="178"/>
      <c r="BG69" s="37"/>
      <c r="BH69" s="37"/>
      <c r="BI69" s="37"/>
      <c r="BJ69" s="37"/>
      <c r="BK69" s="37"/>
      <c r="BL69" s="175"/>
      <c r="BM69" s="37"/>
      <c r="BN69" s="178">
        <v>6</v>
      </c>
      <c r="BO69" s="37"/>
      <c r="BP69" s="37"/>
      <c r="BQ69" s="178"/>
      <c r="BR69" s="37"/>
      <c r="BS69" s="37"/>
      <c r="BT69" s="37"/>
      <c r="BU69" s="37"/>
      <c r="BV69" s="37"/>
      <c r="BW69" s="175">
        <v>6</v>
      </c>
      <c r="BX69" s="37"/>
      <c r="BY69" s="178"/>
      <c r="BZ69" s="37"/>
      <c r="CA69" s="37"/>
      <c r="CB69" s="178"/>
      <c r="CC69" s="37"/>
      <c r="CD69" s="37"/>
      <c r="CE69" s="37"/>
      <c r="CF69" s="37"/>
      <c r="CG69" s="37"/>
      <c r="CH69" s="175"/>
      <c r="CI69" s="37"/>
      <c r="CJ69" s="177"/>
      <c r="CK69" s="38"/>
      <c r="CL69" s="175">
        <v>6</v>
      </c>
    </row>
    <row r="70" spans="1:90" ht="3.75" customHeight="1" x14ac:dyDescent="0.15">
      <c r="A70" s="12"/>
      <c r="B70" s="13"/>
      <c r="C70" s="18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</row>
    <row r="71" spans="1:90" ht="33" customHeight="1" x14ac:dyDescent="0.15">
      <c r="A71" s="14"/>
      <c r="B71" s="15" t="s">
        <v>374</v>
      </c>
      <c r="C71" s="16" t="s">
        <v>33</v>
      </c>
      <c r="D71" s="17"/>
      <c r="E71" s="18"/>
      <c r="F71" s="18"/>
      <c r="G71" s="18"/>
      <c r="H71" s="18"/>
      <c r="I71" s="18"/>
      <c r="J71" s="135"/>
      <c r="K71" s="137">
        <f>SUM(K73,K74,K75,K76)</f>
        <v>222</v>
      </c>
      <c r="L71" s="137">
        <f>SUM(L73,L74,L75,L76)</f>
        <v>0</v>
      </c>
      <c r="M71" s="137">
        <f>SUM(M73,M74,M75,M76)</f>
        <v>4</v>
      </c>
      <c r="N71" s="137">
        <f>SUM(N73,N76)</f>
        <v>104</v>
      </c>
      <c r="O71" s="137"/>
      <c r="P71" s="137"/>
      <c r="Q71" s="137"/>
      <c r="R71" s="137"/>
      <c r="S71" s="137"/>
      <c r="T71" s="137">
        <f>SUM(T73,T74,T75,T76)</f>
        <v>6</v>
      </c>
      <c r="U71" s="19"/>
      <c r="V71" s="20">
        <f>SUM(V73,Y74,Y75,V76)</f>
        <v>0</v>
      </c>
      <c r="W71" s="137">
        <f>SUM(W73,W76)</f>
        <v>0</v>
      </c>
      <c r="X71" s="137">
        <f>SUM(X73,X76)</f>
        <v>0</v>
      </c>
      <c r="Y71" s="137">
        <f>SUM(Y73,Y76)</f>
        <v>0</v>
      </c>
      <c r="Z71" s="137"/>
      <c r="AA71" s="137"/>
      <c r="AB71" s="137"/>
      <c r="AC71" s="137"/>
      <c r="AD71" s="137"/>
      <c r="AE71" s="137">
        <f>SUM(AE73,AE76)</f>
        <v>0</v>
      </c>
      <c r="AF71" s="19"/>
      <c r="AG71" s="20">
        <f>SUM(AG73,AJ74,AJ75,AG76)</f>
        <v>0</v>
      </c>
      <c r="AH71" s="137">
        <f>SUM(AH73,AH76)</f>
        <v>0</v>
      </c>
      <c r="AI71" s="137">
        <f>SUM(AI73,AI76)</f>
        <v>0</v>
      </c>
      <c r="AJ71" s="137">
        <f>SUM(AJ73,AJ76)</f>
        <v>0</v>
      </c>
      <c r="AK71" s="137"/>
      <c r="AL71" s="137"/>
      <c r="AM71" s="137"/>
      <c r="AN71" s="137"/>
      <c r="AO71" s="137"/>
      <c r="AP71" s="137">
        <f>SUM(AP73,AP76)</f>
        <v>0</v>
      </c>
      <c r="AQ71" s="19"/>
      <c r="AR71" s="20">
        <f>SUM(AR73,AU74,AU75,AR76)</f>
        <v>0</v>
      </c>
      <c r="AS71" s="137">
        <f>SUM(AS73,AS76)</f>
        <v>0</v>
      </c>
      <c r="AT71" s="137">
        <f>SUM(AT73,AT76)</f>
        <v>0</v>
      </c>
      <c r="AU71" s="137">
        <f>SUM(AU73,AU76)</f>
        <v>0</v>
      </c>
      <c r="AV71" s="137"/>
      <c r="AW71" s="137"/>
      <c r="AX71" s="137"/>
      <c r="AY71" s="137"/>
      <c r="AZ71" s="137"/>
      <c r="BA71" s="137">
        <f>SUM(BA73,BA76)</f>
        <v>0</v>
      </c>
      <c r="BB71" s="19"/>
      <c r="BC71" s="20">
        <f>SUM(BC73,BF74,BF75,BC76)</f>
        <v>88</v>
      </c>
      <c r="BD71" s="137">
        <f>SUM(BD73,BD76)</f>
        <v>0</v>
      </c>
      <c r="BE71" s="137">
        <f>SUM(BE73,BE76)</f>
        <v>2</v>
      </c>
      <c r="BF71" s="137">
        <f>SUM(BF73,BF76)</f>
        <v>50</v>
      </c>
      <c r="BG71" s="137"/>
      <c r="BH71" s="137"/>
      <c r="BI71" s="137"/>
      <c r="BJ71" s="137"/>
      <c r="BK71" s="137"/>
      <c r="BL71" s="137">
        <f>SUM(BL73,BL76)</f>
        <v>0</v>
      </c>
      <c r="BM71" s="19"/>
      <c r="BN71" s="20">
        <f>SUM(BN73,BQ74,BQ75,BN76)</f>
        <v>134</v>
      </c>
      <c r="BO71" s="137">
        <f>SUM(BO73,BO76)</f>
        <v>0</v>
      </c>
      <c r="BP71" s="137">
        <f>SUM(BP73,BP76)</f>
        <v>2</v>
      </c>
      <c r="BQ71" s="137">
        <f>SUM(BQ73,BQ76)</f>
        <v>54</v>
      </c>
      <c r="BR71" s="137"/>
      <c r="BS71" s="137"/>
      <c r="BT71" s="137"/>
      <c r="BU71" s="137"/>
      <c r="BV71" s="137"/>
      <c r="BW71" s="137">
        <f>SUM(BW73,BW76)</f>
        <v>6</v>
      </c>
      <c r="BX71" s="19"/>
      <c r="BY71" s="20">
        <f>SUM(BY73,CB74,CB75,BY76)</f>
        <v>0</v>
      </c>
      <c r="BZ71" s="137">
        <f>SUM(BZ73,BZ76)</f>
        <v>0</v>
      </c>
      <c r="CA71" s="137">
        <f>SUM(CA73,CA76)</f>
        <v>0</v>
      </c>
      <c r="CB71" s="137">
        <f>SUM(CB73,CB76)</f>
        <v>0</v>
      </c>
      <c r="CC71" s="137"/>
      <c r="CD71" s="137"/>
      <c r="CE71" s="137"/>
      <c r="CF71" s="137"/>
      <c r="CG71" s="137"/>
      <c r="CH71" s="137">
        <f>SUM(CH73,CH76)</f>
        <v>0</v>
      </c>
      <c r="CI71" s="19"/>
      <c r="CJ71" s="21"/>
      <c r="CK71" s="20">
        <f>SUM(CK73,CK74,CK75,CK76)</f>
        <v>216</v>
      </c>
      <c r="CL71" s="19">
        <f>SUM(CL73,CL74,CL75,CL76)</f>
        <v>6</v>
      </c>
    </row>
    <row r="72" spans="1:90" ht="11.25" customHeight="1" x14ac:dyDescent="0.15">
      <c r="A72" s="12"/>
      <c r="B72" s="13"/>
      <c r="C72" s="18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</row>
    <row r="73" spans="1:90" ht="33" customHeight="1" x14ac:dyDescent="0.15">
      <c r="A73" s="12">
        <v>50</v>
      </c>
      <c r="B73" s="23" t="s">
        <v>375</v>
      </c>
      <c r="C73" s="24" t="s">
        <v>376</v>
      </c>
      <c r="D73" s="182"/>
      <c r="E73" s="25"/>
      <c r="F73" s="25" t="s">
        <v>86</v>
      </c>
      <c r="G73" s="25"/>
      <c r="H73" s="25"/>
      <c r="I73" s="25"/>
      <c r="J73" s="26"/>
      <c r="K73" s="175">
        <v>108</v>
      </c>
      <c r="L73" s="178"/>
      <c r="M73" s="178">
        <v>4</v>
      </c>
      <c r="N73" s="178">
        <v>104</v>
      </c>
      <c r="O73" s="178">
        <v>40</v>
      </c>
      <c r="P73" s="178">
        <v>64</v>
      </c>
      <c r="Q73" s="178"/>
      <c r="R73" s="178"/>
      <c r="S73" s="178"/>
      <c r="T73" s="178"/>
      <c r="U73" s="27"/>
      <c r="V73" s="28"/>
      <c r="W73" s="175"/>
      <c r="X73" s="175"/>
      <c r="Y73" s="178"/>
      <c r="Z73" s="175"/>
      <c r="AA73" s="175"/>
      <c r="AB73" s="175"/>
      <c r="AC73" s="175"/>
      <c r="AD73" s="175"/>
      <c r="AE73" s="175"/>
      <c r="AF73" s="30"/>
      <c r="AG73" s="28"/>
      <c r="AH73" s="175"/>
      <c r="AI73" s="175"/>
      <c r="AJ73" s="178"/>
      <c r="AK73" s="175"/>
      <c r="AL73" s="175"/>
      <c r="AM73" s="175"/>
      <c r="AN73" s="175"/>
      <c r="AO73" s="175"/>
      <c r="AP73" s="175"/>
      <c r="AQ73" s="30"/>
      <c r="AR73" s="28"/>
      <c r="AS73" s="175"/>
      <c r="AT73" s="175"/>
      <c r="AU73" s="178"/>
      <c r="AV73" s="175"/>
      <c r="AW73" s="175"/>
      <c r="AX73" s="175"/>
      <c r="AY73" s="175"/>
      <c r="AZ73" s="175"/>
      <c r="BA73" s="175"/>
      <c r="BB73" s="30"/>
      <c r="BC73" s="28">
        <v>52</v>
      </c>
      <c r="BD73" s="175"/>
      <c r="BE73" s="175">
        <v>2</v>
      </c>
      <c r="BF73" s="178">
        <v>50</v>
      </c>
      <c r="BG73" s="29">
        <v>20</v>
      </c>
      <c r="BH73" s="175">
        <v>30</v>
      </c>
      <c r="BI73" s="175"/>
      <c r="BJ73" s="175"/>
      <c r="BK73" s="175"/>
      <c r="BL73" s="29"/>
      <c r="BM73" s="30"/>
      <c r="BN73" s="28">
        <v>56</v>
      </c>
      <c r="BO73" s="175"/>
      <c r="BP73" s="175">
        <v>2</v>
      </c>
      <c r="BQ73" s="178">
        <v>54</v>
      </c>
      <c r="BR73" s="175">
        <v>20</v>
      </c>
      <c r="BS73" s="175">
        <v>34</v>
      </c>
      <c r="BT73" s="175"/>
      <c r="BU73" s="175"/>
      <c r="BV73" s="175"/>
      <c r="BW73" s="175"/>
      <c r="BX73" s="30"/>
      <c r="BY73" s="28"/>
      <c r="BZ73" s="175"/>
      <c r="CA73" s="175"/>
      <c r="CB73" s="178"/>
      <c r="CC73" s="175"/>
      <c r="CD73" s="175"/>
      <c r="CE73" s="175"/>
      <c r="CF73" s="175"/>
      <c r="CG73" s="175"/>
      <c r="CH73" s="175"/>
      <c r="CI73" s="30"/>
      <c r="CJ73" s="31"/>
      <c r="CK73" s="28">
        <v>108</v>
      </c>
      <c r="CL73" s="30"/>
    </row>
    <row r="74" spans="1:90" ht="13.5" customHeight="1" x14ac:dyDescent="0.15">
      <c r="A74" s="12">
        <v>51</v>
      </c>
      <c r="B74" s="23" t="s">
        <v>377</v>
      </c>
      <c r="C74" s="24" t="s">
        <v>163</v>
      </c>
      <c r="D74" s="182"/>
      <c r="E74" s="25"/>
      <c r="F74" s="25"/>
      <c r="G74" s="32"/>
      <c r="H74" s="143"/>
      <c r="I74" s="33"/>
      <c r="J74" s="134" t="s">
        <v>86</v>
      </c>
      <c r="K74" s="178">
        <v>36</v>
      </c>
      <c r="L74" s="178"/>
      <c r="M74" s="178"/>
      <c r="N74" s="178">
        <v>36</v>
      </c>
      <c r="O74" s="178">
        <v>0</v>
      </c>
      <c r="P74" s="273">
        <v>36</v>
      </c>
      <c r="Q74" s="266"/>
      <c r="R74" s="266"/>
      <c r="S74" s="266"/>
      <c r="T74" s="266"/>
      <c r="U74" s="267"/>
      <c r="V74" s="34" t="s">
        <v>341</v>
      </c>
      <c r="W74" s="178"/>
      <c r="X74" s="175"/>
      <c r="Y74" s="178"/>
      <c r="Z74" s="35" t="s">
        <v>342</v>
      </c>
      <c r="AA74" s="175"/>
      <c r="AB74" s="268"/>
      <c r="AC74" s="206"/>
      <c r="AD74" s="206"/>
      <c r="AE74" s="206"/>
      <c r="AF74" s="207"/>
      <c r="AG74" s="34" t="s">
        <v>341</v>
      </c>
      <c r="AH74" s="178"/>
      <c r="AI74" s="175"/>
      <c r="AJ74" s="178"/>
      <c r="AK74" s="35" t="s">
        <v>342</v>
      </c>
      <c r="AL74" s="175"/>
      <c r="AM74" s="268"/>
      <c r="AN74" s="206"/>
      <c r="AO74" s="206"/>
      <c r="AP74" s="206"/>
      <c r="AQ74" s="207"/>
      <c r="AR74" s="34" t="s">
        <v>341</v>
      </c>
      <c r="AS74" s="178"/>
      <c r="AT74" s="175"/>
      <c r="AU74" s="178"/>
      <c r="AV74" s="35" t="s">
        <v>342</v>
      </c>
      <c r="AW74" s="175"/>
      <c r="AX74" s="268"/>
      <c r="AY74" s="206"/>
      <c r="AZ74" s="206"/>
      <c r="BA74" s="206"/>
      <c r="BB74" s="207"/>
      <c r="BC74" s="34" t="s">
        <v>341</v>
      </c>
      <c r="BD74" s="178"/>
      <c r="BE74" s="175"/>
      <c r="BF74" s="178">
        <v>36</v>
      </c>
      <c r="BG74" s="35">
        <v>0</v>
      </c>
      <c r="BH74" s="175">
        <v>36</v>
      </c>
      <c r="BI74" s="268"/>
      <c r="BJ74" s="206"/>
      <c r="BK74" s="206"/>
      <c r="BL74" s="206"/>
      <c r="BM74" s="207"/>
      <c r="BN74" s="34" t="s">
        <v>341</v>
      </c>
      <c r="BO74" s="178"/>
      <c r="BP74" s="175"/>
      <c r="BQ74" s="178"/>
      <c r="BR74" s="35" t="s">
        <v>342</v>
      </c>
      <c r="BS74" s="175"/>
      <c r="BT74" s="268"/>
      <c r="BU74" s="206"/>
      <c r="BV74" s="206"/>
      <c r="BW74" s="206"/>
      <c r="BX74" s="207"/>
      <c r="BY74" s="34" t="s">
        <v>341</v>
      </c>
      <c r="BZ74" s="178"/>
      <c r="CA74" s="175"/>
      <c r="CB74" s="178"/>
      <c r="CC74" s="35" t="s">
        <v>342</v>
      </c>
      <c r="CD74" s="175"/>
      <c r="CE74" s="268"/>
      <c r="CF74" s="206"/>
      <c r="CG74" s="206"/>
      <c r="CH74" s="206"/>
      <c r="CI74" s="207"/>
      <c r="CJ74" s="31"/>
      <c r="CK74" s="28">
        <v>36</v>
      </c>
      <c r="CL74" s="30"/>
    </row>
    <row r="75" spans="1:90" ht="13.5" customHeight="1" x14ac:dyDescent="0.15">
      <c r="A75" s="12">
        <v>52</v>
      </c>
      <c r="B75" s="23" t="s">
        <v>378</v>
      </c>
      <c r="C75" s="24" t="s">
        <v>181</v>
      </c>
      <c r="D75" s="182"/>
      <c r="E75" s="25"/>
      <c r="F75" s="25" t="s">
        <v>86</v>
      </c>
      <c r="G75" s="32"/>
      <c r="H75" s="143"/>
      <c r="I75" s="33"/>
      <c r="J75" s="134"/>
      <c r="K75" s="178">
        <v>72</v>
      </c>
      <c r="L75" s="178"/>
      <c r="M75" s="178"/>
      <c r="N75" s="178">
        <v>72</v>
      </c>
      <c r="O75" s="178">
        <v>0</v>
      </c>
      <c r="P75" s="273">
        <v>72</v>
      </c>
      <c r="Q75" s="266"/>
      <c r="R75" s="266"/>
      <c r="S75" s="266"/>
      <c r="T75" s="266"/>
      <c r="U75" s="267"/>
      <c r="V75" s="34" t="s">
        <v>341</v>
      </c>
      <c r="W75" s="178"/>
      <c r="X75" s="175"/>
      <c r="Y75" s="178"/>
      <c r="Z75" s="35" t="s">
        <v>342</v>
      </c>
      <c r="AA75" s="175"/>
      <c r="AB75" s="268"/>
      <c r="AC75" s="206"/>
      <c r="AD75" s="206"/>
      <c r="AE75" s="206"/>
      <c r="AF75" s="207"/>
      <c r="AG75" s="34" t="s">
        <v>341</v>
      </c>
      <c r="AH75" s="178"/>
      <c r="AI75" s="175"/>
      <c r="AJ75" s="178"/>
      <c r="AK75" s="35" t="s">
        <v>342</v>
      </c>
      <c r="AL75" s="175"/>
      <c r="AM75" s="268"/>
      <c r="AN75" s="206"/>
      <c r="AO75" s="206"/>
      <c r="AP75" s="206"/>
      <c r="AQ75" s="207"/>
      <c r="AR75" s="34" t="s">
        <v>341</v>
      </c>
      <c r="AS75" s="178"/>
      <c r="AT75" s="175"/>
      <c r="AU75" s="178"/>
      <c r="AV75" s="35" t="s">
        <v>342</v>
      </c>
      <c r="AW75" s="175"/>
      <c r="AX75" s="268"/>
      <c r="AY75" s="206"/>
      <c r="AZ75" s="206"/>
      <c r="BA75" s="206"/>
      <c r="BB75" s="207"/>
      <c r="BC75" s="34" t="s">
        <v>341</v>
      </c>
      <c r="BD75" s="178"/>
      <c r="BE75" s="175"/>
      <c r="BF75" s="178"/>
      <c r="BG75" s="35" t="s">
        <v>342</v>
      </c>
      <c r="BH75" s="175"/>
      <c r="BI75" s="268"/>
      <c r="BJ75" s="206"/>
      <c r="BK75" s="206"/>
      <c r="BL75" s="206"/>
      <c r="BM75" s="207"/>
      <c r="BN75" s="34" t="s">
        <v>341</v>
      </c>
      <c r="BO75" s="178"/>
      <c r="BP75" s="175"/>
      <c r="BQ75" s="178">
        <v>72</v>
      </c>
      <c r="BR75" s="35">
        <v>0</v>
      </c>
      <c r="BS75" s="175">
        <v>72</v>
      </c>
      <c r="BT75" s="268"/>
      <c r="BU75" s="206"/>
      <c r="BV75" s="206"/>
      <c r="BW75" s="206"/>
      <c r="BX75" s="207"/>
      <c r="BY75" s="34" t="s">
        <v>341</v>
      </c>
      <c r="BZ75" s="178"/>
      <c r="CA75" s="175"/>
      <c r="CB75" s="178"/>
      <c r="CC75" s="35" t="s">
        <v>342</v>
      </c>
      <c r="CD75" s="175"/>
      <c r="CE75" s="268"/>
      <c r="CF75" s="206"/>
      <c r="CG75" s="206"/>
      <c r="CH75" s="206"/>
      <c r="CI75" s="207"/>
      <c r="CJ75" s="31"/>
      <c r="CK75" s="28">
        <v>72</v>
      </c>
      <c r="CL75" s="30"/>
    </row>
    <row r="76" spans="1:90" ht="13.5" customHeight="1" x14ac:dyDescent="0.15">
      <c r="A76" s="14">
        <v>53</v>
      </c>
      <c r="B76" s="169" t="s">
        <v>379</v>
      </c>
      <c r="C76" s="156" t="s">
        <v>345</v>
      </c>
      <c r="D76" s="175" t="s">
        <v>86</v>
      </c>
      <c r="E76" s="175"/>
      <c r="F76" s="175"/>
      <c r="G76" s="175"/>
      <c r="H76" s="175"/>
      <c r="I76" s="175"/>
      <c r="J76" s="175"/>
      <c r="K76" s="178">
        <v>6</v>
      </c>
      <c r="L76" s="37"/>
      <c r="M76" s="37"/>
      <c r="N76" s="178"/>
      <c r="O76" s="37"/>
      <c r="P76" s="37"/>
      <c r="Q76" s="37"/>
      <c r="R76" s="37"/>
      <c r="S76" s="37"/>
      <c r="T76" s="178">
        <v>6</v>
      </c>
      <c r="U76" s="37"/>
      <c r="V76" s="178"/>
      <c r="W76" s="37"/>
      <c r="X76" s="37"/>
      <c r="Y76" s="178"/>
      <c r="Z76" s="37"/>
      <c r="AA76" s="37"/>
      <c r="AB76" s="37"/>
      <c r="AC76" s="37"/>
      <c r="AD76" s="37"/>
      <c r="AE76" s="175"/>
      <c r="AF76" s="37"/>
      <c r="AG76" s="178"/>
      <c r="AH76" s="37"/>
      <c r="AI76" s="37"/>
      <c r="AJ76" s="178"/>
      <c r="AK76" s="37"/>
      <c r="AL76" s="37"/>
      <c r="AM76" s="37"/>
      <c r="AN76" s="37"/>
      <c r="AO76" s="37"/>
      <c r="AP76" s="175"/>
      <c r="AQ76" s="37"/>
      <c r="AR76" s="178"/>
      <c r="AS76" s="37"/>
      <c r="AT76" s="37"/>
      <c r="AU76" s="178"/>
      <c r="AV76" s="37"/>
      <c r="AW76" s="37"/>
      <c r="AX76" s="37"/>
      <c r="AY76" s="37"/>
      <c r="AZ76" s="37"/>
      <c r="BA76" s="175"/>
      <c r="BB76" s="37"/>
      <c r="BC76" s="178"/>
      <c r="BD76" s="37"/>
      <c r="BE76" s="37"/>
      <c r="BF76" s="178"/>
      <c r="BG76" s="37"/>
      <c r="BH76" s="37"/>
      <c r="BI76" s="37"/>
      <c r="BJ76" s="37"/>
      <c r="BK76" s="37"/>
      <c r="BL76" s="175"/>
      <c r="BM76" s="37"/>
      <c r="BN76" s="178">
        <v>6</v>
      </c>
      <c r="BO76" s="37"/>
      <c r="BP76" s="37"/>
      <c r="BQ76" s="178"/>
      <c r="BR76" s="37"/>
      <c r="BS76" s="37"/>
      <c r="BT76" s="37"/>
      <c r="BU76" s="37"/>
      <c r="BV76" s="37"/>
      <c r="BW76" s="175">
        <v>6</v>
      </c>
      <c r="BX76" s="37"/>
      <c r="BY76" s="178"/>
      <c r="BZ76" s="37"/>
      <c r="CA76" s="37"/>
      <c r="CB76" s="178"/>
      <c r="CC76" s="37"/>
      <c r="CD76" s="37"/>
      <c r="CE76" s="37"/>
      <c r="CF76" s="37"/>
      <c r="CG76" s="37"/>
      <c r="CH76" s="175"/>
      <c r="CI76" s="37"/>
      <c r="CJ76" s="177"/>
      <c r="CK76" s="38"/>
      <c r="CL76" s="175">
        <v>6</v>
      </c>
    </row>
    <row r="77" spans="1:90" ht="21" customHeight="1" x14ac:dyDescent="0.15">
      <c r="A77" s="12"/>
      <c r="B77" s="13"/>
      <c r="C77" s="18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</row>
    <row r="78" spans="1:90" ht="41.25" customHeight="1" x14ac:dyDescent="0.15">
      <c r="A78" s="14"/>
      <c r="B78" s="15" t="s">
        <v>380</v>
      </c>
      <c r="C78" s="16" t="s">
        <v>34</v>
      </c>
      <c r="D78" s="17"/>
      <c r="E78" s="18"/>
      <c r="F78" s="18"/>
      <c r="G78" s="18"/>
      <c r="H78" s="18"/>
      <c r="I78" s="18"/>
      <c r="J78" s="135"/>
      <c r="K78" s="137">
        <f>SUM(K80,K81,K82,K83)</f>
        <v>190</v>
      </c>
      <c r="L78" s="137">
        <f>SUM(L80,L81,L82,L83)</f>
        <v>0</v>
      </c>
      <c r="M78" s="137">
        <f>SUM(M80,M81,M82,M83)</f>
        <v>4</v>
      </c>
      <c r="N78" s="137">
        <f>SUM(N80,N83)</f>
        <v>72</v>
      </c>
      <c r="O78" s="137"/>
      <c r="P78" s="137"/>
      <c r="Q78" s="137"/>
      <c r="R78" s="137"/>
      <c r="S78" s="137"/>
      <c r="T78" s="137">
        <f>SUM(T80,T81,T82,T83)</f>
        <v>6</v>
      </c>
      <c r="U78" s="19"/>
      <c r="V78" s="20">
        <f>SUM(V80,Y81,Y82,V83)</f>
        <v>0</v>
      </c>
      <c r="W78" s="137">
        <f>SUM(W80,W83)</f>
        <v>0</v>
      </c>
      <c r="X78" s="137">
        <f>SUM(X80,X83)</f>
        <v>0</v>
      </c>
      <c r="Y78" s="137">
        <f>SUM(Y80,Y83)</f>
        <v>0</v>
      </c>
      <c r="Z78" s="137"/>
      <c r="AA78" s="137"/>
      <c r="AB78" s="137"/>
      <c r="AC78" s="137"/>
      <c r="AD78" s="137"/>
      <c r="AE78" s="137">
        <f>SUM(AE80,AE83)</f>
        <v>0</v>
      </c>
      <c r="AF78" s="19"/>
      <c r="AG78" s="20">
        <f>SUM(AG80,AJ81,AJ82,AG83)</f>
        <v>0</v>
      </c>
      <c r="AH78" s="137">
        <f>SUM(AH80,AH83)</f>
        <v>0</v>
      </c>
      <c r="AI78" s="137">
        <f>SUM(AI80,AI83)</f>
        <v>0</v>
      </c>
      <c r="AJ78" s="137">
        <f>SUM(AJ80,AJ83)</f>
        <v>0</v>
      </c>
      <c r="AK78" s="137"/>
      <c r="AL78" s="137"/>
      <c r="AM78" s="137"/>
      <c r="AN78" s="137"/>
      <c r="AO78" s="137"/>
      <c r="AP78" s="137">
        <f>SUM(AP80,AP83)</f>
        <v>0</v>
      </c>
      <c r="AQ78" s="19"/>
      <c r="AR78" s="20">
        <f>SUM(AR80,AU81,AU82,AR83)</f>
        <v>190</v>
      </c>
      <c r="AS78" s="137">
        <f>SUM(AS80,AS83)</f>
        <v>0</v>
      </c>
      <c r="AT78" s="137">
        <f>SUM(AT80,AT83)</f>
        <v>4</v>
      </c>
      <c r="AU78" s="137">
        <f>SUM(AU80,AU83)</f>
        <v>72</v>
      </c>
      <c r="AV78" s="137"/>
      <c r="AW78" s="137"/>
      <c r="AX78" s="137"/>
      <c r="AY78" s="137"/>
      <c r="AZ78" s="137"/>
      <c r="BA78" s="137">
        <f>SUM(BA80,BA83)</f>
        <v>6</v>
      </c>
      <c r="BB78" s="19"/>
      <c r="BC78" s="20">
        <f>SUM(BC80,BF81,BF82,BC83)</f>
        <v>0</v>
      </c>
      <c r="BD78" s="137">
        <f>SUM(BD80,BD83)</f>
        <v>0</v>
      </c>
      <c r="BE78" s="137">
        <f>SUM(BE80,BE83)</f>
        <v>0</v>
      </c>
      <c r="BF78" s="137">
        <f>SUM(BF80,BF83)</f>
        <v>0</v>
      </c>
      <c r="BG78" s="137"/>
      <c r="BH78" s="137"/>
      <c r="BI78" s="137"/>
      <c r="BJ78" s="137"/>
      <c r="BK78" s="137"/>
      <c r="BL78" s="137">
        <f>SUM(BL80,BL83)</f>
        <v>0</v>
      </c>
      <c r="BM78" s="19"/>
      <c r="BN78" s="20">
        <f>SUM(BN80,BQ81,BQ82,BN83)</f>
        <v>0</v>
      </c>
      <c r="BO78" s="137">
        <f>SUM(BO80,BO83)</f>
        <v>0</v>
      </c>
      <c r="BP78" s="137">
        <f>SUM(BP80,BP83)</f>
        <v>0</v>
      </c>
      <c r="BQ78" s="137">
        <f>SUM(BQ80,BQ83)</f>
        <v>0</v>
      </c>
      <c r="BR78" s="137"/>
      <c r="BS78" s="137"/>
      <c r="BT78" s="137"/>
      <c r="BU78" s="137"/>
      <c r="BV78" s="137"/>
      <c r="BW78" s="137">
        <f>SUM(BW80,BW83)</f>
        <v>0</v>
      </c>
      <c r="BX78" s="19"/>
      <c r="BY78" s="20">
        <f>SUM(BY80,CB81,CB82,BY83)</f>
        <v>0</v>
      </c>
      <c r="BZ78" s="137">
        <f>SUM(BZ80,BZ83)</f>
        <v>0</v>
      </c>
      <c r="CA78" s="137">
        <f>SUM(CA80,CA83)</f>
        <v>0</v>
      </c>
      <c r="CB78" s="137">
        <f>SUM(CB80,CB83)</f>
        <v>0</v>
      </c>
      <c r="CC78" s="137"/>
      <c r="CD78" s="137"/>
      <c r="CE78" s="137"/>
      <c r="CF78" s="137"/>
      <c r="CG78" s="137"/>
      <c r="CH78" s="137">
        <f>SUM(CH80,CH83)</f>
        <v>0</v>
      </c>
      <c r="CI78" s="19"/>
      <c r="CJ78" s="21"/>
      <c r="CK78" s="20">
        <f>SUM(CK80,CK81,CK82,CK83)</f>
        <v>144</v>
      </c>
      <c r="CL78" s="19">
        <f>SUM(CL80,CL81,CL82,CL83)</f>
        <v>46</v>
      </c>
    </row>
    <row r="79" spans="1:90" ht="14.25" customHeight="1" x14ac:dyDescent="0.15">
      <c r="A79" s="12"/>
      <c r="B79" s="13"/>
      <c r="C79" s="18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</row>
    <row r="80" spans="1:90" ht="30" customHeight="1" x14ac:dyDescent="0.15">
      <c r="A80" s="12">
        <v>55</v>
      </c>
      <c r="B80" s="23" t="s">
        <v>381</v>
      </c>
      <c r="C80" s="24" t="s">
        <v>382</v>
      </c>
      <c r="D80" s="182"/>
      <c r="E80" s="25"/>
      <c r="F80" s="25" t="s">
        <v>84</v>
      </c>
      <c r="G80" s="25"/>
      <c r="H80" s="25"/>
      <c r="I80" s="25"/>
      <c r="J80" s="26"/>
      <c r="K80" s="175">
        <v>76</v>
      </c>
      <c r="L80" s="178"/>
      <c r="M80" s="178">
        <v>4</v>
      </c>
      <c r="N80" s="178">
        <v>72</v>
      </c>
      <c r="O80" s="178">
        <v>28</v>
      </c>
      <c r="P80" s="178">
        <v>44</v>
      </c>
      <c r="Q80" s="178"/>
      <c r="R80" s="178"/>
      <c r="S80" s="178"/>
      <c r="T80" s="178"/>
      <c r="U80" s="27"/>
      <c r="V80" s="28"/>
      <c r="W80" s="175"/>
      <c r="X80" s="175"/>
      <c r="Y80" s="178"/>
      <c r="Z80" s="175"/>
      <c r="AA80" s="175"/>
      <c r="AB80" s="175"/>
      <c r="AC80" s="175"/>
      <c r="AD80" s="175"/>
      <c r="AE80" s="175"/>
      <c r="AF80" s="30"/>
      <c r="AG80" s="28"/>
      <c r="AH80" s="175"/>
      <c r="AI80" s="175"/>
      <c r="AJ80" s="178"/>
      <c r="AK80" s="175"/>
      <c r="AL80" s="175"/>
      <c r="AM80" s="175"/>
      <c r="AN80" s="175"/>
      <c r="AO80" s="175"/>
      <c r="AP80" s="175"/>
      <c r="AQ80" s="30"/>
      <c r="AR80" s="28">
        <v>76</v>
      </c>
      <c r="AS80" s="175"/>
      <c r="AT80" s="175">
        <v>4</v>
      </c>
      <c r="AU80" s="178">
        <v>72</v>
      </c>
      <c r="AV80" s="175">
        <v>28</v>
      </c>
      <c r="AW80" s="175">
        <v>44</v>
      </c>
      <c r="AX80" s="175"/>
      <c r="AY80" s="175"/>
      <c r="AZ80" s="175"/>
      <c r="BA80" s="175"/>
      <c r="BB80" s="30"/>
      <c r="BC80" s="28"/>
      <c r="BD80" s="175"/>
      <c r="BE80" s="175"/>
      <c r="BF80" s="178"/>
      <c r="BG80" s="29"/>
      <c r="BH80" s="175"/>
      <c r="BI80" s="175"/>
      <c r="BJ80" s="175"/>
      <c r="BK80" s="175"/>
      <c r="BL80" s="29"/>
      <c r="BM80" s="30"/>
      <c r="BN80" s="28"/>
      <c r="BO80" s="175"/>
      <c r="BP80" s="175"/>
      <c r="BQ80" s="178"/>
      <c r="BR80" s="175"/>
      <c r="BS80" s="175"/>
      <c r="BT80" s="175"/>
      <c r="BU80" s="175"/>
      <c r="BV80" s="175"/>
      <c r="BW80" s="175"/>
      <c r="BX80" s="30"/>
      <c r="BY80" s="28"/>
      <c r="BZ80" s="175"/>
      <c r="CA80" s="175"/>
      <c r="CB80" s="178"/>
      <c r="CC80" s="175"/>
      <c r="CD80" s="175"/>
      <c r="CE80" s="175"/>
      <c r="CF80" s="175"/>
      <c r="CG80" s="175"/>
      <c r="CH80" s="175"/>
      <c r="CI80" s="30"/>
      <c r="CJ80" s="31"/>
      <c r="CK80" s="28">
        <v>72</v>
      </c>
      <c r="CL80" s="30">
        <v>4</v>
      </c>
    </row>
    <row r="81" spans="1:90" ht="13.5" customHeight="1" x14ac:dyDescent="0.15">
      <c r="A81" s="12">
        <v>56</v>
      </c>
      <c r="B81" s="23" t="s">
        <v>383</v>
      </c>
      <c r="C81" s="24" t="s">
        <v>163</v>
      </c>
      <c r="D81" s="182"/>
      <c r="E81" s="25"/>
      <c r="F81" s="25" t="s">
        <v>84</v>
      </c>
      <c r="G81" s="32"/>
      <c r="H81" s="143"/>
      <c r="I81" s="33"/>
      <c r="J81" s="134"/>
      <c r="K81" s="178">
        <v>36</v>
      </c>
      <c r="L81" s="178"/>
      <c r="M81" s="178"/>
      <c r="N81" s="178">
        <v>36</v>
      </c>
      <c r="O81" s="178">
        <v>0</v>
      </c>
      <c r="P81" s="273">
        <v>36</v>
      </c>
      <c r="Q81" s="266"/>
      <c r="R81" s="266"/>
      <c r="S81" s="266"/>
      <c r="T81" s="266"/>
      <c r="U81" s="267"/>
      <c r="V81" s="34" t="s">
        <v>341</v>
      </c>
      <c r="W81" s="178"/>
      <c r="X81" s="175"/>
      <c r="Y81" s="178"/>
      <c r="Z81" s="35" t="s">
        <v>342</v>
      </c>
      <c r="AA81" s="175"/>
      <c r="AB81" s="268"/>
      <c r="AC81" s="206"/>
      <c r="AD81" s="206"/>
      <c r="AE81" s="206"/>
      <c r="AF81" s="207"/>
      <c r="AG81" s="34" t="s">
        <v>341</v>
      </c>
      <c r="AH81" s="178"/>
      <c r="AI81" s="175"/>
      <c r="AJ81" s="178"/>
      <c r="AK81" s="35" t="s">
        <v>342</v>
      </c>
      <c r="AL81" s="175"/>
      <c r="AM81" s="268"/>
      <c r="AN81" s="206"/>
      <c r="AO81" s="206"/>
      <c r="AP81" s="206"/>
      <c r="AQ81" s="207"/>
      <c r="AR81" s="34" t="s">
        <v>341</v>
      </c>
      <c r="AS81" s="178"/>
      <c r="AT81" s="175"/>
      <c r="AU81" s="178">
        <v>36</v>
      </c>
      <c r="AV81" s="35">
        <v>0</v>
      </c>
      <c r="AW81" s="175">
        <v>36</v>
      </c>
      <c r="AX81" s="268"/>
      <c r="AY81" s="206"/>
      <c r="AZ81" s="206"/>
      <c r="BA81" s="206"/>
      <c r="BB81" s="207"/>
      <c r="BC81" s="34" t="s">
        <v>341</v>
      </c>
      <c r="BD81" s="178"/>
      <c r="BE81" s="175"/>
      <c r="BF81" s="178"/>
      <c r="BG81" s="35" t="s">
        <v>342</v>
      </c>
      <c r="BH81" s="175"/>
      <c r="BI81" s="268"/>
      <c r="BJ81" s="206"/>
      <c r="BK81" s="206"/>
      <c r="BL81" s="206"/>
      <c r="BM81" s="207"/>
      <c r="BN81" s="34" t="s">
        <v>341</v>
      </c>
      <c r="BO81" s="178"/>
      <c r="BP81" s="175"/>
      <c r="BQ81" s="178"/>
      <c r="BR81" s="35" t="s">
        <v>342</v>
      </c>
      <c r="BS81" s="175"/>
      <c r="BT81" s="268"/>
      <c r="BU81" s="206"/>
      <c r="BV81" s="206"/>
      <c r="BW81" s="206"/>
      <c r="BX81" s="207"/>
      <c r="BY81" s="34" t="s">
        <v>341</v>
      </c>
      <c r="BZ81" s="178"/>
      <c r="CA81" s="175"/>
      <c r="CB81" s="178"/>
      <c r="CC81" s="35" t="s">
        <v>342</v>
      </c>
      <c r="CD81" s="175"/>
      <c r="CE81" s="268"/>
      <c r="CF81" s="206"/>
      <c r="CG81" s="206"/>
      <c r="CH81" s="206"/>
      <c r="CI81" s="207"/>
      <c r="CJ81" s="31"/>
      <c r="CK81" s="28">
        <v>36</v>
      </c>
      <c r="CL81" s="30"/>
    </row>
    <row r="82" spans="1:90" ht="13.5" customHeight="1" x14ac:dyDescent="0.15">
      <c r="A82" s="12">
        <v>57</v>
      </c>
      <c r="B82" s="23" t="s">
        <v>384</v>
      </c>
      <c r="C82" s="24" t="s">
        <v>181</v>
      </c>
      <c r="D82" s="182"/>
      <c r="E82" s="25"/>
      <c r="F82" s="25" t="s">
        <v>84</v>
      </c>
      <c r="G82" s="32"/>
      <c r="H82" s="143"/>
      <c r="I82" s="33"/>
      <c r="J82" s="134"/>
      <c r="K82" s="178">
        <v>72</v>
      </c>
      <c r="L82" s="178"/>
      <c r="M82" s="178"/>
      <c r="N82" s="178">
        <v>72</v>
      </c>
      <c r="O82" s="178">
        <v>0</v>
      </c>
      <c r="P82" s="273">
        <v>72</v>
      </c>
      <c r="Q82" s="266"/>
      <c r="R82" s="266"/>
      <c r="S82" s="266"/>
      <c r="T82" s="266"/>
      <c r="U82" s="267"/>
      <c r="V82" s="34" t="s">
        <v>341</v>
      </c>
      <c r="W82" s="178"/>
      <c r="X82" s="175"/>
      <c r="Y82" s="178"/>
      <c r="Z82" s="35" t="s">
        <v>342</v>
      </c>
      <c r="AA82" s="175"/>
      <c r="AB82" s="268"/>
      <c r="AC82" s="206"/>
      <c r="AD82" s="206"/>
      <c r="AE82" s="206"/>
      <c r="AF82" s="207"/>
      <c r="AG82" s="34" t="s">
        <v>341</v>
      </c>
      <c r="AH82" s="178"/>
      <c r="AI82" s="175"/>
      <c r="AJ82" s="178"/>
      <c r="AK82" s="35" t="s">
        <v>342</v>
      </c>
      <c r="AL82" s="175"/>
      <c r="AM82" s="268"/>
      <c r="AN82" s="206"/>
      <c r="AO82" s="206"/>
      <c r="AP82" s="206"/>
      <c r="AQ82" s="207"/>
      <c r="AR82" s="34" t="s">
        <v>341</v>
      </c>
      <c r="AS82" s="178"/>
      <c r="AT82" s="175"/>
      <c r="AU82" s="178">
        <v>72</v>
      </c>
      <c r="AV82" s="35">
        <v>0</v>
      </c>
      <c r="AW82" s="175">
        <v>72</v>
      </c>
      <c r="AX82" s="268"/>
      <c r="AY82" s="206"/>
      <c r="AZ82" s="206"/>
      <c r="BA82" s="206"/>
      <c r="BB82" s="207"/>
      <c r="BC82" s="34" t="s">
        <v>341</v>
      </c>
      <c r="BD82" s="178"/>
      <c r="BE82" s="175"/>
      <c r="BF82" s="178"/>
      <c r="BG82" s="35" t="s">
        <v>342</v>
      </c>
      <c r="BH82" s="175"/>
      <c r="BI82" s="268"/>
      <c r="BJ82" s="206"/>
      <c r="BK82" s="206"/>
      <c r="BL82" s="206"/>
      <c r="BM82" s="207"/>
      <c r="BN82" s="34" t="s">
        <v>341</v>
      </c>
      <c r="BO82" s="178"/>
      <c r="BP82" s="175"/>
      <c r="BQ82" s="178"/>
      <c r="BR82" s="35" t="s">
        <v>342</v>
      </c>
      <c r="BS82" s="175"/>
      <c r="BT82" s="268"/>
      <c r="BU82" s="206"/>
      <c r="BV82" s="206"/>
      <c r="BW82" s="206"/>
      <c r="BX82" s="207"/>
      <c r="BY82" s="34" t="s">
        <v>341</v>
      </c>
      <c r="BZ82" s="178"/>
      <c r="CA82" s="175"/>
      <c r="CB82" s="178"/>
      <c r="CC82" s="35" t="s">
        <v>342</v>
      </c>
      <c r="CD82" s="175"/>
      <c r="CE82" s="268"/>
      <c r="CF82" s="206"/>
      <c r="CG82" s="206"/>
      <c r="CH82" s="206"/>
      <c r="CI82" s="207"/>
      <c r="CJ82" s="31"/>
      <c r="CK82" s="28">
        <v>36</v>
      </c>
      <c r="CL82" s="30">
        <v>36</v>
      </c>
    </row>
    <row r="83" spans="1:90" ht="13.5" customHeight="1" x14ac:dyDescent="0.15">
      <c r="A83" s="14">
        <v>58</v>
      </c>
      <c r="B83" s="169" t="s">
        <v>385</v>
      </c>
      <c r="C83" s="156" t="s">
        <v>345</v>
      </c>
      <c r="D83" s="175" t="s">
        <v>84</v>
      </c>
      <c r="E83" s="175"/>
      <c r="F83" s="175"/>
      <c r="G83" s="175"/>
      <c r="H83" s="175"/>
      <c r="I83" s="175"/>
      <c r="J83" s="175"/>
      <c r="K83" s="178">
        <v>6</v>
      </c>
      <c r="L83" s="37"/>
      <c r="M83" s="37"/>
      <c r="N83" s="178"/>
      <c r="O83" s="37"/>
      <c r="P83" s="37"/>
      <c r="Q83" s="37"/>
      <c r="R83" s="37"/>
      <c r="S83" s="37"/>
      <c r="T83" s="178">
        <v>6</v>
      </c>
      <c r="U83" s="37"/>
      <c r="V83" s="178"/>
      <c r="W83" s="37"/>
      <c r="X83" s="37"/>
      <c r="Y83" s="178"/>
      <c r="Z83" s="37"/>
      <c r="AA83" s="37"/>
      <c r="AB83" s="37"/>
      <c r="AC83" s="37"/>
      <c r="AD83" s="37"/>
      <c r="AE83" s="175"/>
      <c r="AF83" s="37"/>
      <c r="AG83" s="178"/>
      <c r="AH83" s="37"/>
      <c r="AI83" s="37"/>
      <c r="AJ83" s="178"/>
      <c r="AK83" s="37"/>
      <c r="AL83" s="37"/>
      <c r="AM83" s="37"/>
      <c r="AN83" s="37"/>
      <c r="AO83" s="37"/>
      <c r="AP83" s="175"/>
      <c r="AQ83" s="37"/>
      <c r="AR83" s="178">
        <v>6</v>
      </c>
      <c r="AS83" s="37"/>
      <c r="AT83" s="37"/>
      <c r="AU83" s="178"/>
      <c r="AV83" s="37"/>
      <c r="AW83" s="37"/>
      <c r="AX83" s="37"/>
      <c r="AY83" s="37"/>
      <c r="AZ83" s="37"/>
      <c r="BA83" s="175">
        <v>6</v>
      </c>
      <c r="BB83" s="37"/>
      <c r="BC83" s="178"/>
      <c r="BD83" s="37"/>
      <c r="BE83" s="37"/>
      <c r="BF83" s="178"/>
      <c r="BG83" s="37"/>
      <c r="BH83" s="37"/>
      <c r="BI83" s="37"/>
      <c r="BJ83" s="37"/>
      <c r="BK83" s="37"/>
      <c r="BL83" s="175"/>
      <c r="BM83" s="37"/>
      <c r="BN83" s="178"/>
      <c r="BO83" s="37"/>
      <c r="BP83" s="37"/>
      <c r="BQ83" s="178"/>
      <c r="BR83" s="37"/>
      <c r="BS83" s="37"/>
      <c r="BT83" s="37"/>
      <c r="BU83" s="37"/>
      <c r="BV83" s="37"/>
      <c r="BW83" s="175"/>
      <c r="BX83" s="37"/>
      <c r="BY83" s="178"/>
      <c r="BZ83" s="37"/>
      <c r="CA83" s="37"/>
      <c r="CB83" s="178"/>
      <c r="CC83" s="37"/>
      <c r="CD83" s="37"/>
      <c r="CE83" s="37"/>
      <c r="CF83" s="37"/>
      <c r="CG83" s="37"/>
      <c r="CH83" s="175"/>
      <c r="CI83" s="37"/>
      <c r="CJ83" s="177"/>
      <c r="CK83" s="38"/>
      <c r="CL83" s="175">
        <v>6</v>
      </c>
    </row>
    <row r="84" spans="1:90" ht="14.25" customHeight="1" x14ac:dyDescent="0.15">
      <c r="A84" s="12"/>
      <c r="B84" s="13"/>
      <c r="C84" s="18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</row>
    <row r="85" spans="1:90" ht="26.25" customHeight="1" x14ac:dyDescent="0.15">
      <c r="A85" s="14"/>
      <c r="B85" s="15" t="s">
        <v>386</v>
      </c>
      <c r="C85" s="16" t="s">
        <v>35</v>
      </c>
      <c r="D85" s="17"/>
      <c r="E85" s="18"/>
      <c r="F85" s="18"/>
      <c r="G85" s="18"/>
      <c r="H85" s="18"/>
      <c r="I85" s="18"/>
      <c r="J85" s="135"/>
      <c r="K85" s="137">
        <f>SUM(K87,K88,K89,K90)</f>
        <v>292</v>
      </c>
      <c r="L85" s="137">
        <f>SUM(L87,L88,L89,L90)</f>
        <v>6</v>
      </c>
      <c r="M85" s="137">
        <f>SUM(M87,M88,M89,M90)</f>
        <v>4</v>
      </c>
      <c r="N85" s="137">
        <f>SUM(N87,N90)</f>
        <v>132</v>
      </c>
      <c r="O85" s="137"/>
      <c r="P85" s="137"/>
      <c r="Q85" s="137"/>
      <c r="R85" s="137"/>
      <c r="S85" s="137"/>
      <c r="T85" s="137">
        <f>SUM(T87,T88,T89,T90)</f>
        <v>6</v>
      </c>
      <c r="U85" s="19"/>
      <c r="V85" s="20">
        <f>SUM(V87,Y88,Y89,V90)</f>
        <v>0</v>
      </c>
      <c r="W85" s="137">
        <f>SUM(W87,W90)</f>
        <v>0</v>
      </c>
      <c r="X85" s="137">
        <f>SUM(X87,X90)</f>
        <v>0</v>
      </c>
      <c r="Y85" s="137">
        <f>SUM(Y87,Y90)</f>
        <v>0</v>
      </c>
      <c r="Z85" s="137"/>
      <c r="AA85" s="137"/>
      <c r="AB85" s="137"/>
      <c r="AC85" s="137"/>
      <c r="AD85" s="137"/>
      <c r="AE85" s="137">
        <f>SUM(AE87,AE90)</f>
        <v>0</v>
      </c>
      <c r="AF85" s="19"/>
      <c r="AG85" s="20">
        <f>SUM(AG87,AJ88,AJ89,AG90)</f>
        <v>0</v>
      </c>
      <c r="AH85" s="137">
        <f>SUM(AH87,AH90)</f>
        <v>0</v>
      </c>
      <c r="AI85" s="137">
        <f>SUM(AI87,AI90)</f>
        <v>0</v>
      </c>
      <c r="AJ85" s="137">
        <f>SUM(AJ87,AJ90)</f>
        <v>0</v>
      </c>
      <c r="AK85" s="137"/>
      <c r="AL85" s="137"/>
      <c r="AM85" s="137"/>
      <c r="AN85" s="137"/>
      <c r="AO85" s="137"/>
      <c r="AP85" s="137">
        <f>SUM(AP87,AP90)</f>
        <v>0</v>
      </c>
      <c r="AQ85" s="19"/>
      <c r="AR85" s="20">
        <f>SUM(AR87,AU88,AU89,AR90)</f>
        <v>0</v>
      </c>
      <c r="AS85" s="137">
        <f>SUM(AS87,AS90)</f>
        <v>0</v>
      </c>
      <c r="AT85" s="137">
        <f>SUM(AT87,AT90)</f>
        <v>0</v>
      </c>
      <c r="AU85" s="137">
        <f>SUM(AU87,AU90)</f>
        <v>0</v>
      </c>
      <c r="AV85" s="137"/>
      <c r="AW85" s="137"/>
      <c r="AX85" s="137"/>
      <c r="AY85" s="137"/>
      <c r="AZ85" s="137"/>
      <c r="BA85" s="137">
        <f>SUM(BA87,BA90)</f>
        <v>0</v>
      </c>
      <c r="BB85" s="19"/>
      <c r="BC85" s="20">
        <f>SUM(BC87,BF88,BF89,BC90)</f>
        <v>0</v>
      </c>
      <c r="BD85" s="137">
        <f>SUM(BD87,BD90)</f>
        <v>0</v>
      </c>
      <c r="BE85" s="137">
        <f>SUM(BE87,BE90)</f>
        <v>0</v>
      </c>
      <c r="BF85" s="137">
        <f>SUM(BF87,BF90)</f>
        <v>0</v>
      </c>
      <c r="BG85" s="137"/>
      <c r="BH85" s="137"/>
      <c r="BI85" s="137"/>
      <c r="BJ85" s="137"/>
      <c r="BK85" s="137"/>
      <c r="BL85" s="137">
        <f>SUM(BL87,BL90)</f>
        <v>0</v>
      </c>
      <c r="BM85" s="19"/>
      <c r="BN85" s="20">
        <f>SUM(BN87,BQ88,BQ89,BN90)</f>
        <v>52</v>
      </c>
      <c r="BO85" s="137">
        <f>SUM(BO87,BO90)</f>
        <v>2</v>
      </c>
      <c r="BP85" s="137">
        <f>SUM(BP87,BP90)</f>
        <v>1</v>
      </c>
      <c r="BQ85" s="137">
        <f>SUM(BQ87,BQ90)</f>
        <v>49</v>
      </c>
      <c r="BR85" s="137"/>
      <c r="BS85" s="137"/>
      <c r="BT85" s="137"/>
      <c r="BU85" s="137"/>
      <c r="BV85" s="137"/>
      <c r="BW85" s="137">
        <f>SUM(BW87,BW90)</f>
        <v>0</v>
      </c>
      <c r="BX85" s="19"/>
      <c r="BY85" s="20">
        <f>SUM(BY87,CB88,CB89,BY90)</f>
        <v>240</v>
      </c>
      <c r="BZ85" s="137">
        <f>SUM(BZ87,BZ90)</f>
        <v>4</v>
      </c>
      <c r="CA85" s="137">
        <f>SUM(CA87,CA90)</f>
        <v>3</v>
      </c>
      <c r="CB85" s="137">
        <f>SUM(CB87,CB90)</f>
        <v>83</v>
      </c>
      <c r="CC85" s="137"/>
      <c r="CD85" s="137"/>
      <c r="CE85" s="137"/>
      <c r="CF85" s="137"/>
      <c r="CG85" s="137"/>
      <c r="CH85" s="137">
        <f>SUM(CH87,CH90)</f>
        <v>6</v>
      </c>
      <c r="CI85" s="19"/>
      <c r="CJ85" s="21"/>
      <c r="CK85" s="20">
        <f>SUM(CK87,CK88,CK89,CK90)</f>
        <v>144</v>
      </c>
      <c r="CL85" s="19">
        <f>SUM(CL87,CL88,CL89,CL90)</f>
        <v>148</v>
      </c>
    </row>
    <row r="86" spans="1:90" ht="11.25" customHeight="1" x14ac:dyDescent="0.15">
      <c r="A86" s="12"/>
      <c r="B86" s="13"/>
      <c r="C86" s="18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</row>
    <row r="87" spans="1:90" ht="39.75" customHeight="1" x14ac:dyDescent="0.15">
      <c r="A87" s="12">
        <v>60</v>
      </c>
      <c r="B87" s="23" t="s">
        <v>387</v>
      </c>
      <c r="C87" s="24" t="s">
        <v>388</v>
      </c>
      <c r="D87" s="182"/>
      <c r="E87" s="25"/>
      <c r="F87" s="25" t="s">
        <v>87</v>
      </c>
      <c r="G87" s="25"/>
      <c r="H87" s="25"/>
      <c r="I87" s="25"/>
      <c r="J87" s="26"/>
      <c r="K87" s="175">
        <v>142</v>
      </c>
      <c r="L87" s="178">
        <v>6</v>
      </c>
      <c r="M87" s="178">
        <v>4</v>
      </c>
      <c r="N87" s="178">
        <v>132</v>
      </c>
      <c r="O87" s="178">
        <v>52</v>
      </c>
      <c r="P87" s="178">
        <v>80</v>
      </c>
      <c r="Q87" s="178"/>
      <c r="R87" s="178"/>
      <c r="S87" s="178"/>
      <c r="T87" s="178"/>
      <c r="U87" s="27"/>
      <c r="V87" s="28"/>
      <c r="W87" s="175"/>
      <c r="X87" s="175"/>
      <c r="Y87" s="178"/>
      <c r="Z87" s="175"/>
      <c r="AA87" s="175"/>
      <c r="AB87" s="175"/>
      <c r="AC87" s="175"/>
      <c r="AD87" s="175"/>
      <c r="AE87" s="175"/>
      <c r="AF87" s="30"/>
      <c r="AG87" s="28"/>
      <c r="AH87" s="175"/>
      <c r="AI87" s="175"/>
      <c r="AJ87" s="178"/>
      <c r="AK87" s="175"/>
      <c r="AL87" s="175"/>
      <c r="AM87" s="175"/>
      <c r="AN87" s="175"/>
      <c r="AO87" s="175"/>
      <c r="AP87" s="175"/>
      <c r="AQ87" s="30"/>
      <c r="AR87" s="28"/>
      <c r="AS87" s="175"/>
      <c r="AT87" s="175"/>
      <c r="AU87" s="178"/>
      <c r="AV87" s="175"/>
      <c r="AW87" s="175"/>
      <c r="AX87" s="175"/>
      <c r="AY87" s="175"/>
      <c r="AZ87" s="175"/>
      <c r="BA87" s="175"/>
      <c r="BB87" s="30"/>
      <c r="BC87" s="28"/>
      <c r="BD87" s="175"/>
      <c r="BE87" s="175"/>
      <c r="BF87" s="178"/>
      <c r="BG87" s="29"/>
      <c r="BH87" s="175"/>
      <c r="BI87" s="175"/>
      <c r="BJ87" s="175"/>
      <c r="BK87" s="175"/>
      <c r="BL87" s="29"/>
      <c r="BM87" s="30"/>
      <c r="BN87" s="28">
        <v>52</v>
      </c>
      <c r="BO87" s="175">
        <v>2</v>
      </c>
      <c r="BP87" s="175">
        <v>1</v>
      </c>
      <c r="BQ87" s="178">
        <v>49</v>
      </c>
      <c r="BR87" s="175">
        <v>20</v>
      </c>
      <c r="BS87" s="175">
        <v>29</v>
      </c>
      <c r="BT87" s="175"/>
      <c r="BU87" s="175"/>
      <c r="BV87" s="175"/>
      <c r="BW87" s="175"/>
      <c r="BX87" s="30"/>
      <c r="BY87" s="28">
        <v>90</v>
      </c>
      <c r="BZ87" s="175">
        <v>4</v>
      </c>
      <c r="CA87" s="175">
        <v>3</v>
      </c>
      <c r="CB87" s="178">
        <v>83</v>
      </c>
      <c r="CC87" s="175">
        <v>32</v>
      </c>
      <c r="CD87" s="175">
        <v>51</v>
      </c>
      <c r="CE87" s="175"/>
      <c r="CF87" s="175"/>
      <c r="CG87" s="175"/>
      <c r="CH87" s="175"/>
      <c r="CI87" s="30"/>
      <c r="CJ87" s="31"/>
      <c r="CK87" s="28">
        <v>108</v>
      </c>
      <c r="CL87" s="30">
        <v>34</v>
      </c>
    </row>
    <row r="88" spans="1:90" ht="19.5" customHeight="1" x14ac:dyDescent="0.15">
      <c r="A88" s="12">
        <v>61</v>
      </c>
      <c r="B88" s="23" t="s">
        <v>389</v>
      </c>
      <c r="C88" s="24" t="s">
        <v>163</v>
      </c>
      <c r="D88" s="182"/>
      <c r="E88" s="25"/>
      <c r="F88" s="25"/>
      <c r="G88" s="32"/>
      <c r="H88" s="143"/>
      <c r="I88" s="33"/>
      <c r="J88" s="134" t="s">
        <v>87</v>
      </c>
      <c r="K88" s="178">
        <v>36</v>
      </c>
      <c r="L88" s="178"/>
      <c r="M88" s="178"/>
      <c r="N88" s="178">
        <v>36</v>
      </c>
      <c r="O88" s="178">
        <v>0</v>
      </c>
      <c r="P88" s="273">
        <v>36</v>
      </c>
      <c r="Q88" s="266"/>
      <c r="R88" s="266"/>
      <c r="S88" s="266"/>
      <c r="T88" s="266"/>
      <c r="U88" s="267"/>
      <c r="V88" s="34" t="s">
        <v>341</v>
      </c>
      <c r="W88" s="178"/>
      <c r="X88" s="175"/>
      <c r="Y88" s="178"/>
      <c r="Z88" s="35" t="s">
        <v>342</v>
      </c>
      <c r="AA88" s="175"/>
      <c r="AB88" s="268"/>
      <c r="AC88" s="206"/>
      <c r="AD88" s="206"/>
      <c r="AE88" s="206"/>
      <c r="AF88" s="207"/>
      <c r="AG88" s="34" t="s">
        <v>341</v>
      </c>
      <c r="AH88" s="178"/>
      <c r="AI88" s="175"/>
      <c r="AJ88" s="178"/>
      <c r="AK88" s="35" t="s">
        <v>342</v>
      </c>
      <c r="AL88" s="175"/>
      <c r="AM88" s="268"/>
      <c r="AN88" s="206"/>
      <c r="AO88" s="206"/>
      <c r="AP88" s="206"/>
      <c r="AQ88" s="207"/>
      <c r="AR88" s="34" t="s">
        <v>341</v>
      </c>
      <c r="AS88" s="178"/>
      <c r="AT88" s="175"/>
      <c r="AU88" s="178"/>
      <c r="AV88" s="35" t="s">
        <v>342</v>
      </c>
      <c r="AW88" s="175"/>
      <c r="AX88" s="268"/>
      <c r="AY88" s="206"/>
      <c r="AZ88" s="206"/>
      <c r="BA88" s="206"/>
      <c r="BB88" s="207"/>
      <c r="BC88" s="34" t="s">
        <v>341</v>
      </c>
      <c r="BD88" s="178"/>
      <c r="BE88" s="175"/>
      <c r="BF88" s="178"/>
      <c r="BG88" s="35" t="s">
        <v>342</v>
      </c>
      <c r="BH88" s="175"/>
      <c r="BI88" s="268"/>
      <c r="BJ88" s="206"/>
      <c r="BK88" s="206"/>
      <c r="BL88" s="206"/>
      <c r="BM88" s="207"/>
      <c r="BN88" s="34" t="s">
        <v>341</v>
      </c>
      <c r="BO88" s="178"/>
      <c r="BP88" s="175"/>
      <c r="BQ88" s="178"/>
      <c r="BR88" s="35" t="s">
        <v>342</v>
      </c>
      <c r="BS88" s="175"/>
      <c r="BT88" s="268"/>
      <c r="BU88" s="206"/>
      <c r="BV88" s="206"/>
      <c r="BW88" s="206"/>
      <c r="BX88" s="207"/>
      <c r="BY88" s="34" t="s">
        <v>341</v>
      </c>
      <c r="BZ88" s="178"/>
      <c r="CA88" s="175"/>
      <c r="CB88" s="178">
        <v>36</v>
      </c>
      <c r="CC88" s="35">
        <v>0</v>
      </c>
      <c r="CD88" s="175">
        <v>36</v>
      </c>
      <c r="CE88" s="268"/>
      <c r="CF88" s="206"/>
      <c r="CG88" s="206"/>
      <c r="CH88" s="206"/>
      <c r="CI88" s="207"/>
      <c r="CJ88" s="31"/>
      <c r="CK88" s="28"/>
      <c r="CL88" s="30">
        <v>36</v>
      </c>
    </row>
    <row r="89" spans="1:90" ht="13.5" customHeight="1" x14ac:dyDescent="0.15">
      <c r="A89" s="12">
        <v>62</v>
      </c>
      <c r="B89" s="23" t="s">
        <v>390</v>
      </c>
      <c r="C89" s="24" t="s">
        <v>181</v>
      </c>
      <c r="D89" s="182"/>
      <c r="E89" s="25"/>
      <c r="F89" s="25" t="s">
        <v>87</v>
      </c>
      <c r="G89" s="32"/>
      <c r="H89" s="143"/>
      <c r="I89" s="33"/>
      <c r="J89" s="134"/>
      <c r="K89" s="178">
        <v>108</v>
      </c>
      <c r="L89" s="178"/>
      <c r="M89" s="178"/>
      <c r="N89" s="178">
        <v>108</v>
      </c>
      <c r="O89" s="178">
        <v>0</v>
      </c>
      <c r="P89" s="273">
        <v>108</v>
      </c>
      <c r="Q89" s="266"/>
      <c r="R89" s="266"/>
      <c r="S89" s="266"/>
      <c r="T89" s="266"/>
      <c r="U89" s="267"/>
      <c r="V89" s="34" t="s">
        <v>341</v>
      </c>
      <c r="W89" s="178"/>
      <c r="X89" s="175"/>
      <c r="Y89" s="178"/>
      <c r="Z89" s="35" t="s">
        <v>342</v>
      </c>
      <c r="AA89" s="175"/>
      <c r="AB89" s="268"/>
      <c r="AC89" s="206"/>
      <c r="AD89" s="206"/>
      <c r="AE89" s="206"/>
      <c r="AF89" s="207"/>
      <c r="AG89" s="34" t="s">
        <v>341</v>
      </c>
      <c r="AH89" s="178"/>
      <c r="AI89" s="175"/>
      <c r="AJ89" s="178"/>
      <c r="AK89" s="35" t="s">
        <v>342</v>
      </c>
      <c r="AL89" s="175"/>
      <c r="AM89" s="268"/>
      <c r="AN89" s="206"/>
      <c r="AO89" s="206"/>
      <c r="AP89" s="206"/>
      <c r="AQ89" s="207"/>
      <c r="AR89" s="34" t="s">
        <v>341</v>
      </c>
      <c r="AS89" s="178"/>
      <c r="AT89" s="175"/>
      <c r="AU89" s="178"/>
      <c r="AV89" s="35" t="s">
        <v>342</v>
      </c>
      <c r="AW89" s="175"/>
      <c r="AX89" s="268"/>
      <c r="AY89" s="206"/>
      <c r="AZ89" s="206"/>
      <c r="BA89" s="206"/>
      <c r="BB89" s="207"/>
      <c r="BC89" s="34" t="s">
        <v>341</v>
      </c>
      <c r="BD89" s="178"/>
      <c r="BE89" s="175"/>
      <c r="BF89" s="178"/>
      <c r="BG89" s="35" t="s">
        <v>342</v>
      </c>
      <c r="BH89" s="175"/>
      <c r="BI89" s="268"/>
      <c r="BJ89" s="206"/>
      <c r="BK89" s="206"/>
      <c r="BL89" s="206"/>
      <c r="BM89" s="207"/>
      <c r="BN89" s="34" t="s">
        <v>341</v>
      </c>
      <c r="BO89" s="178"/>
      <c r="BP89" s="175"/>
      <c r="BQ89" s="178"/>
      <c r="BR89" s="35" t="s">
        <v>342</v>
      </c>
      <c r="BS89" s="175"/>
      <c r="BT89" s="268"/>
      <c r="BU89" s="206"/>
      <c r="BV89" s="206"/>
      <c r="BW89" s="206"/>
      <c r="BX89" s="207"/>
      <c r="BY89" s="34" t="s">
        <v>341</v>
      </c>
      <c r="BZ89" s="178"/>
      <c r="CA89" s="175"/>
      <c r="CB89" s="178">
        <v>108</v>
      </c>
      <c r="CC89" s="35">
        <v>0</v>
      </c>
      <c r="CD89" s="175">
        <v>108</v>
      </c>
      <c r="CE89" s="268"/>
      <c r="CF89" s="206"/>
      <c r="CG89" s="206"/>
      <c r="CH89" s="206"/>
      <c r="CI89" s="207"/>
      <c r="CJ89" s="31"/>
      <c r="CK89" s="28">
        <v>36</v>
      </c>
      <c r="CL89" s="30">
        <v>72</v>
      </c>
    </row>
    <row r="90" spans="1:90" ht="13.5" customHeight="1" x14ac:dyDescent="0.15">
      <c r="A90" s="14">
        <v>63</v>
      </c>
      <c r="B90" s="169" t="s">
        <v>391</v>
      </c>
      <c r="C90" s="156" t="s">
        <v>345</v>
      </c>
      <c r="D90" s="175" t="s">
        <v>87</v>
      </c>
      <c r="E90" s="175"/>
      <c r="F90" s="175"/>
      <c r="G90" s="175"/>
      <c r="H90" s="175"/>
      <c r="I90" s="175"/>
      <c r="J90" s="175"/>
      <c r="K90" s="178">
        <v>6</v>
      </c>
      <c r="L90" s="37"/>
      <c r="M90" s="37"/>
      <c r="N90" s="178"/>
      <c r="O90" s="37"/>
      <c r="P90" s="37"/>
      <c r="Q90" s="37"/>
      <c r="R90" s="37"/>
      <c r="S90" s="37"/>
      <c r="T90" s="178">
        <v>6</v>
      </c>
      <c r="U90" s="37"/>
      <c r="V90" s="178"/>
      <c r="W90" s="37"/>
      <c r="X90" s="37"/>
      <c r="Y90" s="178"/>
      <c r="Z90" s="37"/>
      <c r="AA90" s="37"/>
      <c r="AB90" s="37"/>
      <c r="AC90" s="37"/>
      <c r="AD90" s="37"/>
      <c r="AE90" s="175"/>
      <c r="AF90" s="37"/>
      <c r="AG90" s="178"/>
      <c r="AH90" s="37"/>
      <c r="AI90" s="37"/>
      <c r="AJ90" s="178"/>
      <c r="AK90" s="37"/>
      <c r="AL90" s="37"/>
      <c r="AM90" s="37"/>
      <c r="AN90" s="37"/>
      <c r="AO90" s="37"/>
      <c r="AP90" s="175"/>
      <c r="AQ90" s="37"/>
      <c r="AR90" s="178"/>
      <c r="AS90" s="37"/>
      <c r="AT90" s="37"/>
      <c r="AU90" s="178"/>
      <c r="AV90" s="37"/>
      <c r="AW90" s="37"/>
      <c r="AX90" s="37"/>
      <c r="AY90" s="37"/>
      <c r="AZ90" s="37"/>
      <c r="BA90" s="175"/>
      <c r="BB90" s="37"/>
      <c r="BC90" s="178"/>
      <c r="BD90" s="37"/>
      <c r="BE90" s="37"/>
      <c r="BF90" s="178"/>
      <c r="BG90" s="37"/>
      <c r="BH90" s="37"/>
      <c r="BI90" s="37"/>
      <c r="BJ90" s="37"/>
      <c r="BK90" s="37"/>
      <c r="BL90" s="175"/>
      <c r="BM90" s="37"/>
      <c r="BN90" s="178"/>
      <c r="BO90" s="37"/>
      <c r="BP90" s="37"/>
      <c r="BQ90" s="178"/>
      <c r="BR90" s="37"/>
      <c r="BS90" s="37"/>
      <c r="BT90" s="37"/>
      <c r="BU90" s="37"/>
      <c r="BV90" s="37"/>
      <c r="BW90" s="175"/>
      <c r="BX90" s="37"/>
      <c r="BY90" s="178">
        <v>6</v>
      </c>
      <c r="BZ90" s="37"/>
      <c r="CA90" s="37"/>
      <c r="CB90" s="178"/>
      <c r="CC90" s="37"/>
      <c r="CD90" s="37"/>
      <c r="CE90" s="37"/>
      <c r="CF90" s="37"/>
      <c r="CG90" s="37"/>
      <c r="CH90" s="175">
        <v>6</v>
      </c>
      <c r="CI90" s="37"/>
      <c r="CJ90" s="177"/>
      <c r="CK90" s="38"/>
      <c r="CL90" s="175">
        <v>6</v>
      </c>
    </row>
    <row r="91" spans="1:90" ht="14.25" customHeight="1" x14ac:dyDescent="0.15">
      <c r="A91" s="12"/>
      <c r="B91" s="13"/>
      <c r="C91" s="18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</row>
    <row r="92" spans="1:90" ht="33" customHeight="1" x14ac:dyDescent="0.15">
      <c r="A92" s="14"/>
      <c r="B92" s="15" t="s">
        <v>392</v>
      </c>
      <c r="C92" s="16" t="s">
        <v>393</v>
      </c>
      <c r="D92" s="17"/>
      <c r="E92" s="18"/>
      <c r="F92" s="18"/>
      <c r="G92" s="18"/>
      <c r="H92" s="18"/>
      <c r="I92" s="18"/>
      <c r="J92" s="135"/>
      <c r="K92" s="137">
        <f>SUM(K94,K95,K96,K97)</f>
        <v>174</v>
      </c>
      <c r="L92" s="137">
        <f>SUM(L94,L95,L96,L97)</f>
        <v>0</v>
      </c>
      <c r="M92" s="137">
        <f>SUM(M94,M95,M96,M97)</f>
        <v>0</v>
      </c>
      <c r="N92" s="137">
        <f>SUM(N94,N97)</f>
        <v>96</v>
      </c>
      <c r="O92" s="137"/>
      <c r="P92" s="137"/>
      <c r="Q92" s="137"/>
      <c r="R92" s="137"/>
      <c r="S92" s="137"/>
      <c r="T92" s="137">
        <f>SUM(T94,T95,T96,T97)</f>
        <v>6</v>
      </c>
      <c r="U92" s="19"/>
      <c r="V92" s="20">
        <f>SUM(V94,Y95,Y96,V97)</f>
        <v>174</v>
      </c>
      <c r="W92" s="137">
        <f>SUM(W94,W97)</f>
        <v>0</v>
      </c>
      <c r="X92" s="137">
        <f>SUM(X94,X97)</f>
        <v>0</v>
      </c>
      <c r="Y92" s="137">
        <f>SUM(Y94,Y97)</f>
        <v>96</v>
      </c>
      <c r="Z92" s="137"/>
      <c r="AA92" s="137"/>
      <c r="AB92" s="137"/>
      <c r="AC92" s="137"/>
      <c r="AD92" s="137"/>
      <c r="AE92" s="137">
        <f>SUM(AE94,AE97)</f>
        <v>6</v>
      </c>
      <c r="AF92" s="19"/>
      <c r="AG92" s="20">
        <f>SUM(AG94,AJ95,AJ96,AG97)</f>
        <v>0</v>
      </c>
      <c r="AH92" s="137">
        <f>SUM(AH94,AH97)</f>
        <v>0</v>
      </c>
      <c r="AI92" s="137">
        <f>SUM(AI94,AI97)</f>
        <v>0</v>
      </c>
      <c r="AJ92" s="137">
        <f>SUM(AJ94,AJ97)</f>
        <v>0</v>
      </c>
      <c r="AK92" s="137"/>
      <c r="AL92" s="137"/>
      <c r="AM92" s="137"/>
      <c r="AN92" s="137"/>
      <c r="AO92" s="137"/>
      <c r="AP92" s="137">
        <f>SUM(AP94,AP97)</f>
        <v>0</v>
      </c>
      <c r="AQ92" s="19"/>
      <c r="AR92" s="20">
        <f>SUM(AR94,AU95,AU96,AR97)</f>
        <v>0</v>
      </c>
      <c r="AS92" s="137">
        <f>SUM(AS94,AS97)</f>
        <v>0</v>
      </c>
      <c r="AT92" s="137">
        <f>SUM(AT94,AT97)</f>
        <v>0</v>
      </c>
      <c r="AU92" s="137">
        <f>SUM(AU94,AU97)</f>
        <v>0</v>
      </c>
      <c r="AV92" s="137"/>
      <c r="AW92" s="137"/>
      <c r="AX92" s="137"/>
      <c r="AY92" s="137"/>
      <c r="AZ92" s="137"/>
      <c r="BA92" s="137">
        <f>SUM(BA94,BA97)</f>
        <v>0</v>
      </c>
      <c r="BB92" s="19"/>
      <c r="BC92" s="20">
        <f>SUM(BC94,BF95,BF96,BC97)</f>
        <v>0</v>
      </c>
      <c r="BD92" s="137">
        <f>SUM(BD94,BD97)</f>
        <v>0</v>
      </c>
      <c r="BE92" s="137">
        <f>SUM(BE94,BE97)</f>
        <v>0</v>
      </c>
      <c r="BF92" s="137">
        <f>SUM(BF94,BF97)</f>
        <v>0</v>
      </c>
      <c r="BG92" s="137"/>
      <c r="BH92" s="137"/>
      <c r="BI92" s="137"/>
      <c r="BJ92" s="137"/>
      <c r="BK92" s="137"/>
      <c r="BL92" s="137">
        <f>SUM(BL94,BL97)</f>
        <v>0</v>
      </c>
      <c r="BM92" s="19"/>
      <c r="BN92" s="20">
        <f>SUM(BN94,BQ95,BQ96,BN97)</f>
        <v>0</v>
      </c>
      <c r="BO92" s="137">
        <f>SUM(BO94,BO97)</f>
        <v>0</v>
      </c>
      <c r="BP92" s="137">
        <f>SUM(BP94,BP97)</f>
        <v>0</v>
      </c>
      <c r="BQ92" s="137">
        <f>SUM(BQ94,BQ97)</f>
        <v>0</v>
      </c>
      <c r="BR92" s="137"/>
      <c r="BS92" s="137"/>
      <c r="BT92" s="137"/>
      <c r="BU92" s="137"/>
      <c r="BV92" s="137"/>
      <c r="BW92" s="137">
        <f>SUM(BW94,BW97)</f>
        <v>0</v>
      </c>
      <c r="BX92" s="19"/>
      <c r="BY92" s="20">
        <f>SUM(BY94,CB95,CB96,BY97)</f>
        <v>0</v>
      </c>
      <c r="BZ92" s="137">
        <f>SUM(BZ94,BZ97)</f>
        <v>0</v>
      </c>
      <c r="CA92" s="137">
        <f>SUM(CA94,CA97)</f>
        <v>0</v>
      </c>
      <c r="CB92" s="137">
        <f>SUM(CB94,CB97)</f>
        <v>0</v>
      </c>
      <c r="CC92" s="137"/>
      <c r="CD92" s="137"/>
      <c r="CE92" s="137"/>
      <c r="CF92" s="137"/>
      <c r="CG92" s="137"/>
      <c r="CH92" s="137">
        <f>SUM(CH94,CH97)</f>
        <v>0</v>
      </c>
      <c r="CI92" s="19"/>
      <c r="CJ92" s="21"/>
      <c r="CK92" s="20">
        <f>SUM(CK94,CK95,CK96,CK97)</f>
        <v>0</v>
      </c>
      <c r="CL92" s="19">
        <f>SUM(CL94,CL95,CL96,CL97)</f>
        <v>174</v>
      </c>
    </row>
    <row r="93" spans="1:90" ht="15" customHeight="1" x14ac:dyDescent="0.15">
      <c r="A93" s="12"/>
      <c r="B93" s="13"/>
      <c r="C93" s="18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</row>
    <row r="94" spans="1:90" ht="19.5" customHeight="1" x14ac:dyDescent="0.15">
      <c r="A94" s="12">
        <v>65</v>
      </c>
      <c r="B94" s="23" t="s">
        <v>394</v>
      </c>
      <c r="C94" s="24" t="s">
        <v>395</v>
      </c>
      <c r="D94" s="182"/>
      <c r="E94" s="25"/>
      <c r="F94" s="25"/>
      <c r="G94" s="25"/>
      <c r="H94" s="25"/>
      <c r="I94" s="25"/>
      <c r="J94" s="26" t="s">
        <v>82</v>
      </c>
      <c r="K94" s="175">
        <v>96</v>
      </c>
      <c r="L94" s="178"/>
      <c r="M94" s="178"/>
      <c r="N94" s="178">
        <v>96</v>
      </c>
      <c r="O94" s="178">
        <v>32</v>
      </c>
      <c r="P94" s="178">
        <v>64</v>
      </c>
      <c r="Q94" s="178"/>
      <c r="R94" s="178"/>
      <c r="S94" s="178"/>
      <c r="T94" s="178"/>
      <c r="U94" s="27"/>
      <c r="V94" s="28">
        <v>96</v>
      </c>
      <c r="W94" s="175"/>
      <c r="X94" s="175"/>
      <c r="Y94" s="178">
        <v>96</v>
      </c>
      <c r="Z94" s="175">
        <v>32</v>
      </c>
      <c r="AA94" s="175">
        <v>64</v>
      </c>
      <c r="AB94" s="175"/>
      <c r="AC94" s="175"/>
      <c r="AD94" s="175"/>
      <c r="AE94" s="175"/>
      <c r="AF94" s="30"/>
      <c r="AG94" s="28"/>
      <c r="AH94" s="175"/>
      <c r="AI94" s="175"/>
      <c r="AJ94" s="178"/>
      <c r="AK94" s="175"/>
      <c r="AL94" s="175"/>
      <c r="AM94" s="175"/>
      <c r="AN94" s="175"/>
      <c r="AO94" s="175"/>
      <c r="AP94" s="175"/>
      <c r="AQ94" s="30"/>
      <c r="AR94" s="28"/>
      <c r="AS94" s="175"/>
      <c r="AT94" s="175"/>
      <c r="AU94" s="178"/>
      <c r="AV94" s="175"/>
      <c r="AW94" s="175"/>
      <c r="AX94" s="175"/>
      <c r="AY94" s="175"/>
      <c r="AZ94" s="175"/>
      <c r="BA94" s="175"/>
      <c r="BB94" s="30"/>
      <c r="BC94" s="28"/>
      <c r="BD94" s="175"/>
      <c r="BE94" s="175"/>
      <c r="BF94" s="178"/>
      <c r="BG94" s="29"/>
      <c r="BH94" s="175"/>
      <c r="BI94" s="175"/>
      <c r="BJ94" s="175"/>
      <c r="BK94" s="175"/>
      <c r="BL94" s="29"/>
      <c r="BM94" s="30"/>
      <c r="BN94" s="28"/>
      <c r="BO94" s="175"/>
      <c r="BP94" s="175"/>
      <c r="BQ94" s="178"/>
      <c r="BR94" s="175"/>
      <c r="BS94" s="175"/>
      <c r="BT94" s="175"/>
      <c r="BU94" s="175"/>
      <c r="BV94" s="175"/>
      <c r="BW94" s="175"/>
      <c r="BX94" s="30"/>
      <c r="BY94" s="28"/>
      <c r="BZ94" s="175"/>
      <c r="CA94" s="175"/>
      <c r="CB94" s="178"/>
      <c r="CC94" s="175"/>
      <c r="CD94" s="175"/>
      <c r="CE94" s="175"/>
      <c r="CF94" s="175"/>
      <c r="CG94" s="175"/>
      <c r="CH94" s="175"/>
      <c r="CI94" s="30"/>
      <c r="CJ94" s="31"/>
      <c r="CK94" s="28"/>
      <c r="CL94" s="30">
        <v>96</v>
      </c>
    </row>
    <row r="95" spans="1:90" ht="13.5" customHeight="1" x14ac:dyDescent="0.15">
      <c r="A95" s="12">
        <v>66</v>
      </c>
      <c r="B95" s="23" t="s">
        <v>396</v>
      </c>
      <c r="C95" s="24" t="s">
        <v>163</v>
      </c>
      <c r="D95" s="182"/>
      <c r="E95" s="25"/>
      <c r="F95" s="25"/>
      <c r="G95" s="32"/>
      <c r="H95" s="143"/>
      <c r="I95" s="33"/>
      <c r="J95" s="134" t="s">
        <v>82</v>
      </c>
      <c r="K95" s="178">
        <v>36</v>
      </c>
      <c r="L95" s="178"/>
      <c r="M95" s="178"/>
      <c r="N95" s="178">
        <v>36</v>
      </c>
      <c r="O95" s="178">
        <v>0</v>
      </c>
      <c r="P95" s="273">
        <v>36</v>
      </c>
      <c r="Q95" s="266"/>
      <c r="R95" s="266"/>
      <c r="S95" s="266"/>
      <c r="T95" s="266"/>
      <c r="U95" s="267"/>
      <c r="V95" s="34" t="s">
        <v>341</v>
      </c>
      <c r="W95" s="178"/>
      <c r="X95" s="175"/>
      <c r="Y95" s="178">
        <v>36</v>
      </c>
      <c r="Z95" s="35">
        <v>0</v>
      </c>
      <c r="AA95" s="175">
        <v>36</v>
      </c>
      <c r="AB95" s="268"/>
      <c r="AC95" s="206"/>
      <c r="AD95" s="206"/>
      <c r="AE95" s="206"/>
      <c r="AF95" s="207"/>
      <c r="AG95" s="34" t="s">
        <v>341</v>
      </c>
      <c r="AH95" s="178"/>
      <c r="AI95" s="175"/>
      <c r="AJ95" s="178"/>
      <c r="AK95" s="35" t="s">
        <v>342</v>
      </c>
      <c r="AL95" s="175"/>
      <c r="AM95" s="268"/>
      <c r="AN95" s="206"/>
      <c r="AO95" s="206"/>
      <c r="AP95" s="206"/>
      <c r="AQ95" s="207"/>
      <c r="AR95" s="34" t="s">
        <v>341</v>
      </c>
      <c r="AS95" s="178"/>
      <c r="AT95" s="175"/>
      <c r="AU95" s="178"/>
      <c r="AV95" s="35" t="s">
        <v>342</v>
      </c>
      <c r="AW95" s="175"/>
      <c r="AX95" s="268"/>
      <c r="AY95" s="206"/>
      <c r="AZ95" s="206"/>
      <c r="BA95" s="206"/>
      <c r="BB95" s="207"/>
      <c r="BC95" s="34" t="s">
        <v>341</v>
      </c>
      <c r="BD95" s="178"/>
      <c r="BE95" s="175"/>
      <c r="BF95" s="178"/>
      <c r="BG95" s="35" t="s">
        <v>342</v>
      </c>
      <c r="BH95" s="175"/>
      <c r="BI95" s="268"/>
      <c r="BJ95" s="206"/>
      <c r="BK95" s="206"/>
      <c r="BL95" s="206"/>
      <c r="BM95" s="207"/>
      <c r="BN95" s="34" t="s">
        <v>341</v>
      </c>
      <c r="BO95" s="178"/>
      <c r="BP95" s="175"/>
      <c r="BQ95" s="178"/>
      <c r="BR95" s="35" t="s">
        <v>342</v>
      </c>
      <c r="BS95" s="175"/>
      <c r="BT95" s="268"/>
      <c r="BU95" s="206"/>
      <c r="BV95" s="206"/>
      <c r="BW95" s="206"/>
      <c r="BX95" s="207"/>
      <c r="BY95" s="34" t="s">
        <v>341</v>
      </c>
      <c r="BZ95" s="178"/>
      <c r="CA95" s="175"/>
      <c r="CB95" s="178"/>
      <c r="CC95" s="35" t="s">
        <v>342</v>
      </c>
      <c r="CD95" s="175"/>
      <c r="CE95" s="268"/>
      <c r="CF95" s="206"/>
      <c r="CG95" s="206"/>
      <c r="CH95" s="206"/>
      <c r="CI95" s="207"/>
      <c r="CJ95" s="31"/>
      <c r="CK95" s="28"/>
      <c r="CL95" s="30">
        <v>36</v>
      </c>
    </row>
    <row r="96" spans="1:90" ht="13.5" customHeight="1" x14ac:dyDescent="0.15">
      <c r="A96" s="12">
        <v>67</v>
      </c>
      <c r="B96" s="23" t="s">
        <v>397</v>
      </c>
      <c r="C96" s="24" t="s">
        <v>181</v>
      </c>
      <c r="D96" s="182"/>
      <c r="E96" s="25"/>
      <c r="F96" s="25"/>
      <c r="G96" s="32"/>
      <c r="H96" s="143"/>
      <c r="I96" s="33"/>
      <c r="J96" s="134" t="s">
        <v>82</v>
      </c>
      <c r="K96" s="178">
        <v>36</v>
      </c>
      <c r="L96" s="178"/>
      <c r="M96" s="178"/>
      <c r="N96" s="178">
        <v>36</v>
      </c>
      <c r="O96" s="178">
        <v>0</v>
      </c>
      <c r="P96" s="273">
        <v>36</v>
      </c>
      <c r="Q96" s="266"/>
      <c r="R96" s="266"/>
      <c r="S96" s="266"/>
      <c r="T96" s="266"/>
      <c r="U96" s="267"/>
      <c r="V96" s="34" t="s">
        <v>341</v>
      </c>
      <c r="W96" s="178"/>
      <c r="X96" s="175"/>
      <c r="Y96" s="178">
        <v>36</v>
      </c>
      <c r="Z96" s="35">
        <v>0</v>
      </c>
      <c r="AA96" s="175">
        <v>36</v>
      </c>
      <c r="AB96" s="268"/>
      <c r="AC96" s="206"/>
      <c r="AD96" s="206"/>
      <c r="AE96" s="206"/>
      <c r="AF96" s="207"/>
      <c r="AG96" s="34" t="s">
        <v>341</v>
      </c>
      <c r="AH96" s="178"/>
      <c r="AI96" s="175"/>
      <c r="AJ96" s="178"/>
      <c r="AK96" s="35" t="s">
        <v>342</v>
      </c>
      <c r="AL96" s="175"/>
      <c r="AM96" s="268"/>
      <c r="AN96" s="206"/>
      <c r="AO96" s="206"/>
      <c r="AP96" s="206"/>
      <c r="AQ96" s="207"/>
      <c r="AR96" s="34" t="s">
        <v>341</v>
      </c>
      <c r="AS96" s="178"/>
      <c r="AT96" s="175"/>
      <c r="AU96" s="178"/>
      <c r="AV96" s="35" t="s">
        <v>342</v>
      </c>
      <c r="AW96" s="175"/>
      <c r="AX96" s="268"/>
      <c r="AY96" s="206"/>
      <c r="AZ96" s="206"/>
      <c r="BA96" s="206"/>
      <c r="BB96" s="207"/>
      <c r="BC96" s="34" t="s">
        <v>341</v>
      </c>
      <c r="BD96" s="178"/>
      <c r="BE96" s="175"/>
      <c r="BF96" s="178"/>
      <c r="BG96" s="35" t="s">
        <v>342</v>
      </c>
      <c r="BH96" s="175"/>
      <c r="BI96" s="268"/>
      <c r="BJ96" s="206"/>
      <c r="BK96" s="206"/>
      <c r="BL96" s="206"/>
      <c r="BM96" s="207"/>
      <c r="BN96" s="34" t="s">
        <v>341</v>
      </c>
      <c r="BO96" s="178"/>
      <c r="BP96" s="175"/>
      <c r="BQ96" s="178"/>
      <c r="BR96" s="35" t="s">
        <v>342</v>
      </c>
      <c r="BS96" s="175"/>
      <c r="BT96" s="268"/>
      <c r="BU96" s="206"/>
      <c r="BV96" s="206"/>
      <c r="BW96" s="206"/>
      <c r="BX96" s="207"/>
      <c r="BY96" s="34" t="s">
        <v>341</v>
      </c>
      <c r="BZ96" s="178"/>
      <c r="CA96" s="175"/>
      <c r="CB96" s="178"/>
      <c r="CC96" s="35" t="s">
        <v>342</v>
      </c>
      <c r="CD96" s="175"/>
      <c r="CE96" s="268"/>
      <c r="CF96" s="206"/>
      <c r="CG96" s="206"/>
      <c r="CH96" s="206"/>
      <c r="CI96" s="207"/>
      <c r="CJ96" s="31"/>
      <c r="CK96" s="28"/>
      <c r="CL96" s="30">
        <v>36</v>
      </c>
    </row>
    <row r="97" spans="1:90" ht="21" customHeight="1" x14ac:dyDescent="0.15">
      <c r="A97" s="14">
        <v>68</v>
      </c>
      <c r="B97" s="169" t="s">
        <v>398</v>
      </c>
      <c r="C97" s="156" t="s">
        <v>399</v>
      </c>
      <c r="D97" s="175" t="s">
        <v>82</v>
      </c>
      <c r="E97" s="175"/>
      <c r="F97" s="175"/>
      <c r="G97" s="175"/>
      <c r="H97" s="175"/>
      <c r="I97" s="175"/>
      <c r="J97" s="175"/>
      <c r="K97" s="178">
        <v>6</v>
      </c>
      <c r="L97" s="37"/>
      <c r="M97" s="37"/>
      <c r="N97" s="178"/>
      <c r="O97" s="37"/>
      <c r="P97" s="37"/>
      <c r="Q97" s="37"/>
      <c r="R97" s="37"/>
      <c r="S97" s="37"/>
      <c r="T97" s="178">
        <v>6</v>
      </c>
      <c r="U97" s="37"/>
      <c r="V97" s="178">
        <v>6</v>
      </c>
      <c r="W97" s="37"/>
      <c r="X97" s="37"/>
      <c r="Y97" s="178"/>
      <c r="Z97" s="37"/>
      <c r="AA97" s="37"/>
      <c r="AB97" s="37"/>
      <c r="AC97" s="37"/>
      <c r="AD97" s="37"/>
      <c r="AE97" s="175">
        <v>6</v>
      </c>
      <c r="AF97" s="37"/>
      <c r="AG97" s="178"/>
      <c r="AH97" s="37"/>
      <c r="AI97" s="37"/>
      <c r="AJ97" s="178"/>
      <c r="AK97" s="37"/>
      <c r="AL97" s="37"/>
      <c r="AM97" s="37"/>
      <c r="AN97" s="37"/>
      <c r="AO97" s="37"/>
      <c r="AP97" s="175"/>
      <c r="AQ97" s="37"/>
      <c r="AR97" s="178"/>
      <c r="AS97" s="37"/>
      <c r="AT97" s="37"/>
      <c r="AU97" s="178"/>
      <c r="AV97" s="37"/>
      <c r="AW97" s="37"/>
      <c r="AX97" s="37"/>
      <c r="AY97" s="37"/>
      <c r="AZ97" s="37"/>
      <c r="BA97" s="175"/>
      <c r="BB97" s="37"/>
      <c r="BC97" s="178"/>
      <c r="BD97" s="37"/>
      <c r="BE97" s="37"/>
      <c r="BF97" s="178"/>
      <c r="BG97" s="37"/>
      <c r="BH97" s="37"/>
      <c r="BI97" s="37"/>
      <c r="BJ97" s="37"/>
      <c r="BK97" s="37"/>
      <c r="BL97" s="175"/>
      <c r="BM97" s="37"/>
      <c r="BN97" s="178"/>
      <c r="BO97" s="37"/>
      <c r="BP97" s="37"/>
      <c r="BQ97" s="178"/>
      <c r="BR97" s="37"/>
      <c r="BS97" s="37"/>
      <c r="BT97" s="37"/>
      <c r="BU97" s="37"/>
      <c r="BV97" s="37"/>
      <c r="BW97" s="175"/>
      <c r="BX97" s="37"/>
      <c r="BY97" s="178"/>
      <c r="BZ97" s="37"/>
      <c r="CA97" s="37"/>
      <c r="CB97" s="178"/>
      <c r="CC97" s="37"/>
      <c r="CD97" s="37"/>
      <c r="CE97" s="37"/>
      <c r="CF97" s="37"/>
      <c r="CG97" s="37"/>
      <c r="CH97" s="175"/>
      <c r="CI97" s="37"/>
      <c r="CJ97" s="177"/>
      <c r="CK97" s="38"/>
      <c r="CL97" s="175">
        <v>6</v>
      </c>
    </row>
    <row r="98" spans="1:90" ht="14.25" customHeight="1" x14ac:dyDescent="0.15">
      <c r="A98" s="12"/>
      <c r="B98" s="13"/>
      <c r="C98" s="18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</row>
    <row r="99" spans="1:90" ht="33" customHeight="1" x14ac:dyDescent="0.15">
      <c r="A99" s="14"/>
      <c r="B99" s="15" t="s">
        <v>400</v>
      </c>
      <c r="C99" s="16" t="s">
        <v>401</v>
      </c>
      <c r="D99" s="17"/>
      <c r="E99" s="18"/>
      <c r="F99" s="18"/>
      <c r="G99" s="18"/>
      <c r="H99" s="18"/>
      <c r="I99" s="18"/>
      <c r="J99" s="135"/>
      <c r="K99" s="137">
        <f>SUM(K101,K102,K103,K104)</f>
        <v>146</v>
      </c>
      <c r="L99" s="137">
        <f>SUM(L101,L102,L103,L104)</f>
        <v>0</v>
      </c>
      <c r="M99" s="137">
        <f>SUM(M101,M102,M103,M104)</f>
        <v>0</v>
      </c>
      <c r="N99" s="137">
        <f>SUM(N101,N102,N104)</f>
        <v>104</v>
      </c>
      <c r="O99" s="137"/>
      <c r="P99" s="137"/>
      <c r="Q99" s="137"/>
      <c r="R99" s="137"/>
      <c r="S99" s="137"/>
      <c r="T99" s="137">
        <f>SUM(T101,T102,T103,T104)</f>
        <v>6</v>
      </c>
      <c r="U99" s="19"/>
      <c r="V99" s="20">
        <f>SUM(V101,V102,Y103,V104)</f>
        <v>0</v>
      </c>
      <c r="W99" s="137">
        <f>SUM(W101,W102,W104)</f>
        <v>0</v>
      </c>
      <c r="X99" s="137">
        <f>SUM(X101,X102,X104)</f>
        <v>0</v>
      </c>
      <c r="Y99" s="137">
        <f>SUM(Y101,Y102,Y104)</f>
        <v>0</v>
      </c>
      <c r="Z99" s="137"/>
      <c r="AA99" s="137"/>
      <c r="AB99" s="137"/>
      <c r="AC99" s="137"/>
      <c r="AD99" s="137"/>
      <c r="AE99" s="137">
        <f>SUM(AE101,AE102,AE104)</f>
        <v>0</v>
      </c>
      <c r="AF99" s="19"/>
      <c r="AG99" s="20">
        <f>SUM(AG101,AG102,AJ103,AG104)</f>
        <v>0</v>
      </c>
      <c r="AH99" s="137">
        <f>SUM(AH101,AH102,AH104)</f>
        <v>0</v>
      </c>
      <c r="AI99" s="137">
        <f>SUM(AI101,AI102,AI104)</f>
        <v>0</v>
      </c>
      <c r="AJ99" s="137">
        <f>SUM(AJ101,AJ102,AJ104)</f>
        <v>0</v>
      </c>
      <c r="AK99" s="137"/>
      <c r="AL99" s="137"/>
      <c r="AM99" s="137"/>
      <c r="AN99" s="137"/>
      <c r="AO99" s="137"/>
      <c r="AP99" s="137">
        <f>SUM(AP101,AP102,AP104)</f>
        <v>0</v>
      </c>
      <c r="AQ99" s="19"/>
      <c r="AR99" s="20">
        <f>SUM(AR101,AR102,AU103,AR104)</f>
        <v>0</v>
      </c>
      <c r="AS99" s="137">
        <f>SUM(AS101,AS102,AS104)</f>
        <v>0</v>
      </c>
      <c r="AT99" s="137">
        <f>SUM(AT101,AT102,AT104)</f>
        <v>0</v>
      </c>
      <c r="AU99" s="137">
        <f>SUM(AU101,AU102,AU104)</f>
        <v>0</v>
      </c>
      <c r="AV99" s="137"/>
      <c r="AW99" s="137"/>
      <c r="AX99" s="137"/>
      <c r="AY99" s="137"/>
      <c r="AZ99" s="137"/>
      <c r="BA99" s="137">
        <f>SUM(BA101,BA102,BA104)</f>
        <v>0</v>
      </c>
      <c r="BB99" s="19"/>
      <c r="BC99" s="20">
        <f>SUM(BC101,BC102,BF103,BC104)</f>
        <v>0</v>
      </c>
      <c r="BD99" s="137">
        <f>SUM(BD101,BD102,BD104)</f>
        <v>0</v>
      </c>
      <c r="BE99" s="137">
        <f>SUM(BE101,BE102,BE104)</f>
        <v>0</v>
      </c>
      <c r="BF99" s="137">
        <f>SUM(BF101,BF102,BF104)</f>
        <v>0</v>
      </c>
      <c r="BG99" s="137"/>
      <c r="BH99" s="137"/>
      <c r="BI99" s="137"/>
      <c r="BJ99" s="137"/>
      <c r="BK99" s="137"/>
      <c r="BL99" s="137">
        <f>SUM(BL101,BL102,BL104)</f>
        <v>0</v>
      </c>
      <c r="BM99" s="19"/>
      <c r="BN99" s="20">
        <f>SUM(BN101,BN102,BQ103,BN104)</f>
        <v>56</v>
      </c>
      <c r="BO99" s="137">
        <f>SUM(BO101,BO102,BO104)</f>
        <v>0</v>
      </c>
      <c r="BP99" s="137">
        <f>SUM(BP101,BP102,BP104)</f>
        <v>0</v>
      </c>
      <c r="BQ99" s="137">
        <f>SUM(BQ101,BQ102,BQ104)</f>
        <v>56</v>
      </c>
      <c r="BR99" s="137"/>
      <c r="BS99" s="137"/>
      <c r="BT99" s="137"/>
      <c r="BU99" s="137"/>
      <c r="BV99" s="137"/>
      <c r="BW99" s="137">
        <f>SUM(BW101,BW102,BW104)</f>
        <v>0</v>
      </c>
      <c r="BX99" s="19"/>
      <c r="BY99" s="20">
        <f>SUM(BY101,BY102,CB103,BY104)</f>
        <v>90</v>
      </c>
      <c r="BZ99" s="137">
        <f>SUM(BZ101,BZ102,BZ104)</f>
        <v>0</v>
      </c>
      <c r="CA99" s="137">
        <f>SUM(CA101,CA102,CA104)</f>
        <v>0</v>
      </c>
      <c r="CB99" s="137">
        <f>SUM(CB101,CB102,CB104)</f>
        <v>48</v>
      </c>
      <c r="CC99" s="137"/>
      <c r="CD99" s="137"/>
      <c r="CE99" s="137"/>
      <c r="CF99" s="137"/>
      <c r="CG99" s="137"/>
      <c r="CH99" s="137">
        <f>SUM(CH101,CH102,CH104)</f>
        <v>6</v>
      </c>
      <c r="CI99" s="19"/>
      <c r="CJ99" s="21"/>
      <c r="CK99" s="20">
        <f>SUM(CK101,CK102,CK103,CK104)</f>
        <v>0</v>
      </c>
      <c r="CL99" s="19">
        <f>SUM(CL101,CL102,CL103,CL104)</f>
        <v>146</v>
      </c>
    </row>
    <row r="100" spans="1:90" ht="14.25" customHeight="1" x14ac:dyDescent="0.15">
      <c r="A100" s="12"/>
      <c r="B100" s="13"/>
      <c r="C100" s="18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</row>
    <row r="101" spans="1:90" ht="30.75" customHeight="1" x14ac:dyDescent="0.15">
      <c r="A101" s="12">
        <v>70</v>
      </c>
      <c r="B101" s="23" t="s">
        <v>402</v>
      </c>
      <c r="C101" s="24" t="s">
        <v>403</v>
      </c>
      <c r="D101" s="182"/>
      <c r="E101" s="25"/>
      <c r="F101" s="25"/>
      <c r="G101" s="25"/>
      <c r="H101" s="25"/>
      <c r="I101" s="25"/>
      <c r="J101" s="26" t="s">
        <v>87</v>
      </c>
      <c r="K101" s="175">
        <v>44</v>
      </c>
      <c r="L101" s="178"/>
      <c r="M101" s="178"/>
      <c r="N101" s="178">
        <v>44</v>
      </c>
      <c r="O101" s="178">
        <v>22</v>
      </c>
      <c r="P101" s="178">
        <v>22</v>
      </c>
      <c r="Q101" s="178"/>
      <c r="R101" s="178"/>
      <c r="S101" s="178"/>
      <c r="T101" s="178"/>
      <c r="U101" s="27"/>
      <c r="V101" s="28"/>
      <c r="W101" s="175"/>
      <c r="X101" s="175"/>
      <c r="Y101" s="178"/>
      <c r="Z101" s="175"/>
      <c r="AA101" s="175"/>
      <c r="AB101" s="175"/>
      <c r="AC101" s="175"/>
      <c r="AD101" s="175"/>
      <c r="AE101" s="175"/>
      <c r="AF101" s="30"/>
      <c r="AG101" s="28"/>
      <c r="AH101" s="175"/>
      <c r="AI101" s="175"/>
      <c r="AJ101" s="178"/>
      <c r="AK101" s="175"/>
      <c r="AL101" s="175"/>
      <c r="AM101" s="175"/>
      <c r="AN101" s="175"/>
      <c r="AO101" s="175"/>
      <c r="AP101" s="175"/>
      <c r="AQ101" s="30"/>
      <c r="AR101" s="28"/>
      <c r="AS101" s="175"/>
      <c r="AT101" s="175"/>
      <c r="AU101" s="178"/>
      <c r="AV101" s="175"/>
      <c r="AW101" s="175"/>
      <c r="AX101" s="175"/>
      <c r="AY101" s="175"/>
      <c r="AZ101" s="175"/>
      <c r="BA101" s="175"/>
      <c r="BB101" s="30"/>
      <c r="BC101" s="28"/>
      <c r="BD101" s="175"/>
      <c r="BE101" s="175"/>
      <c r="BF101" s="178"/>
      <c r="BG101" s="29"/>
      <c r="BH101" s="175"/>
      <c r="BI101" s="175"/>
      <c r="BJ101" s="175"/>
      <c r="BK101" s="175"/>
      <c r="BL101" s="29"/>
      <c r="BM101" s="30"/>
      <c r="BN101" s="28">
        <v>28</v>
      </c>
      <c r="BO101" s="175"/>
      <c r="BP101" s="175"/>
      <c r="BQ101" s="178">
        <v>28</v>
      </c>
      <c r="BR101" s="175">
        <v>16</v>
      </c>
      <c r="BS101" s="175">
        <v>12</v>
      </c>
      <c r="BT101" s="175"/>
      <c r="BU101" s="175"/>
      <c r="BV101" s="175"/>
      <c r="BW101" s="175"/>
      <c r="BX101" s="30"/>
      <c r="BY101" s="28">
        <v>16</v>
      </c>
      <c r="BZ101" s="175"/>
      <c r="CA101" s="175"/>
      <c r="CB101" s="178">
        <v>16</v>
      </c>
      <c r="CC101" s="175">
        <v>6</v>
      </c>
      <c r="CD101" s="175">
        <v>10</v>
      </c>
      <c r="CE101" s="175"/>
      <c r="CF101" s="175"/>
      <c r="CG101" s="175"/>
      <c r="CH101" s="175"/>
      <c r="CI101" s="30"/>
      <c r="CJ101" s="31"/>
      <c r="CK101" s="28"/>
      <c r="CL101" s="30">
        <v>44</v>
      </c>
    </row>
    <row r="102" spans="1:90" ht="33.75" customHeight="1" x14ac:dyDescent="0.15">
      <c r="A102" s="12">
        <v>71</v>
      </c>
      <c r="B102" s="23" t="s">
        <v>404</v>
      </c>
      <c r="C102" s="24" t="s">
        <v>405</v>
      </c>
      <c r="D102" s="182"/>
      <c r="E102" s="25"/>
      <c r="F102" s="25"/>
      <c r="G102" s="25"/>
      <c r="H102" s="25"/>
      <c r="I102" s="25"/>
      <c r="J102" s="26" t="s">
        <v>87</v>
      </c>
      <c r="K102" s="175">
        <v>60</v>
      </c>
      <c r="L102" s="178"/>
      <c r="M102" s="178"/>
      <c r="N102" s="178">
        <v>60</v>
      </c>
      <c r="O102" s="178">
        <v>12</v>
      </c>
      <c r="P102" s="178">
        <v>48</v>
      </c>
      <c r="Q102" s="178"/>
      <c r="R102" s="178"/>
      <c r="S102" s="178"/>
      <c r="T102" s="178"/>
      <c r="U102" s="27"/>
      <c r="V102" s="28"/>
      <c r="W102" s="175"/>
      <c r="X102" s="175"/>
      <c r="Y102" s="178"/>
      <c r="Z102" s="175"/>
      <c r="AA102" s="175"/>
      <c r="AB102" s="175"/>
      <c r="AC102" s="175"/>
      <c r="AD102" s="175"/>
      <c r="AE102" s="175"/>
      <c r="AF102" s="30"/>
      <c r="AG102" s="28"/>
      <c r="AH102" s="175"/>
      <c r="AI102" s="175"/>
      <c r="AJ102" s="178"/>
      <c r="AK102" s="175"/>
      <c r="AL102" s="175"/>
      <c r="AM102" s="175"/>
      <c r="AN102" s="175"/>
      <c r="AO102" s="175"/>
      <c r="AP102" s="175"/>
      <c r="AQ102" s="30"/>
      <c r="AR102" s="28"/>
      <c r="AS102" s="175"/>
      <c r="AT102" s="175"/>
      <c r="AU102" s="178"/>
      <c r="AV102" s="175"/>
      <c r="AW102" s="175"/>
      <c r="AX102" s="175"/>
      <c r="AY102" s="175"/>
      <c r="AZ102" s="175"/>
      <c r="BA102" s="175"/>
      <c r="BB102" s="30"/>
      <c r="BC102" s="28"/>
      <c r="BD102" s="175"/>
      <c r="BE102" s="175"/>
      <c r="BF102" s="178"/>
      <c r="BG102" s="29"/>
      <c r="BH102" s="175"/>
      <c r="BI102" s="175"/>
      <c r="BJ102" s="175"/>
      <c r="BK102" s="175"/>
      <c r="BL102" s="29"/>
      <c r="BM102" s="30"/>
      <c r="BN102" s="28">
        <v>28</v>
      </c>
      <c r="BO102" s="175"/>
      <c r="BP102" s="175"/>
      <c r="BQ102" s="178">
        <v>28</v>
      </c>
      <c r="BR102" s="175">
        <v>6</v>
      </c>
      <c r="BS102" s="175">
        <v>22</v>
      </c>
      <c r="BT102" s="175"/>
      <c r="BU102" s="175"/>
      <c r="BV102" s="175"/>
      <c r="BW102" s="175"/>
      <c r="BX102" s="30"/>
      <c r="BY102" s="28">
        <v>32</v>
      </c>
      <c r="BZ102" s="175"/>
      <c r="CA102" s="175"/>
      <c r="CB102" s="178">
        <v>32</v>
      </c>
      <c r="CC102" s="175">
        <v>6</v>
      </c>
      <c r="CD102" s="175">
        <v>26</v>
      </c>
      <c r="CE102" s="175"/>
      <c r="CF102" s="175"/>
      <c r="CG102" s="175"/>
      <c r="CH102" s="175"/>
      <c r="CI102" s="30"/>
      <c r="CJ102" s="31"/>
      <c r="CK102" s="28"/>
      <c r="CL102" s="30">
        <v>60</v>
      </c>
    </row>
    <row r="103" spans="1:90" ht="19.5" customHeight="1" x14ac:dyDescent="0.15">
      <c r="A103" s="12">
        <v>72</v>
      </c>
      <c r="B103" s="23" t="s">
        <v>406</v>
      </c>
      <c r="C103" s="24" t="s">
        <v>181</v>
      </c>
      <c r="D103" s="182"/>
      <c r="E103" s="25"/>
      <c r="F103" s="25"/>
      <c r="G103" s="32"/>
      <c r="H103" s="143"/>
      <c r="I103" s="33"/>
      <c r="J103" s="134" t="s">
        <v>87</v>
      </c>
      <c r="K103" s="178">
        <v>36</v>
      </c>
      <c r="L103" s="178"/>
      <c r="M103" s="178"/>
      <c r="N103" s="178">
        <v>36</v>
      </c>
      <c r="O103" s="178">
        <v>0</v>
      </c>
      <c r="P103" s="273">
        <v>36</v>
      </c>
      <c r="Q103" s="266"/>
      <c r="R103" s="266"/>
      <c r="S103" s="266"/>
      <c r="T103" s="266"/>
      <c r="U103" s="267"/>
      <c r="V103" s="34" t="s">
        <v>341</v>
      </c>
      <c r="W103" s="178"/>
      <c r="X103" s="175"/>
      <c r="Y103" s="178"/>
      <c r="Z103" s="35" t="s">
        <v>342</v>
      </c>
      <c r="AA103" s="175"/>
      <c r="AB103" s="268"/>
      <c r="AC103" s="206"/>
      <c r="AD103" s="206"/>
      <c r="AE103" s="206"/>
      <c r="AF103" s="207"/>
      <c r="AG103" s="34" t="s">
        <v>341</v>
      </c>
      <c r="AH103" s="178"/>
      <c r="AI103" s="175"/>
      <c r="AJ103" s="178"/>
      <c r="AK103" s="35" t="s">
        <v>342</v>
      </c>
      <c r="AL103" s="175"/>
      <c r="AM103" s="268"/>
      <c r="AN103" s="206"/>
      <c r="AO103" s="206"/>
      <c r="AP103" s="206"/>
      <c r="AQ103" s="207"/>
      <c r="AR103" s="34" t="s">
        <v>341</v>
      </c>
      <c r="AS103" s="178"/>
      <c r="AT103" s="175"/>
      <c r="AU103" s="178"/>
      <c r="AV103" s="35" t="s">
        <v>342</v>
      </c>
      <c r="AW103" s="175"/>
      <c r="AX103" s="268"/>
      <c r="AY103" s="206"/>
      <c r="AZ103" s="206"/>
      <c r="BA103" s="206"/>
      <c r="BB103" s="207"/>
      <c r="BC103" s="34" t="s">
        <v>341</v>
      </c>
      <c r="BD103" s="178"/>
      <c r="BE103" s="175"/>
      <c r="BF103" s="178"/>
      <c r="BG103" s="35" t="s">
        <v>342</v>
      </c>
      <c r="BH103" s="175"/>
      <c r="BI103" s="268"/>
      <c r="BJ103" s="206"/>
      <c r="BK103" s="206"/>
      <c r="BL103" s="206"/>
      <c r="BM103" s="207"/>
      <c r="BN103" s="34" t="s">
        <v>341</v>
      </c>
      <c r="BO103" s="178"/>
      <c r="BP103" s="175"/>
      <c r="BQ103" s="178"/>
      <c r="BR103" s="35" t="s">
        <v>342</v>
      </c>
      <c r="BS103" s="175"/>
      <c r="BT103" s="268"/>
      <c r="BU103" s="206"/>
      <c r="BV103" s="206"/>
      <c r="BW103" s="206"/>
      <c r="BX103" s="207"/>
      <c r="BY103" s="34" t="s">
        <v>341</v>
      </c>
      <c r="BZ103" s="178"/>
      <c r="CA103" s="175"/>
      <c r="CB103" s="178">
        <v>36</v>
      </c>
      <c r="CC103" s="35">
        <v>0</v>
      </c>
      <c r="CD103" s="175">
        <v>36</v>
      </c>
      <c r="CE103" s="268"/>
      <c r="CF103" s="206"/>
      <c r="CG103" s="206"/>
      <c r="CH103" s="206"/>
      <c r="CI103" s="207"/>
      <c r="CJ103" s="31"/>
      <c r="CK103" s="28"/>
      <c r="CL103" s="30">
        <v>36</v>
      </c>
    </row>
    <row r="104" spans="1:90" ht="13.5" customHeight="1" x14ac:dyDescent="0.15">
      <c r="A104" s="14">
        <v>73</v>
      </c>
      <c r="B104" s="169" t="s">
        <v>407</v>
      </c>
      <c r="C104" s="156" t="s">
        <v>345</v>
      </c>
      <c r="D104" s="175" t="s">
        <v>87</v>
      </c>
      <c r="E104" s="175"/>
      <c r="F104" s="175"/>
      <c r="G104" s="175"/>
      <c r="H104" s="175"/>
      <c r="I104" s="175"/>
      <c r="J104" s="175"/>
      <c r="K104" s="178">
        <v>6</v>
      </c>
      <c r="L104" s="37"/>
      <c r="M104" s="37"/>
      <c r="N104" s="178"/>
      <c r="O104" s="37"/>
      <c r="P104" s="37"/>
      <c r="Q104" s="37"/>
      <c r="R104" s="37"/>
      <c r="S104" s="37"/>
      <c r="T104" s="178">
        <v>6</v>
      </c>
      <c r="U104" s="37"/>
      <c r="V104" s="178"/>
      <c r="W104" s="37"/>
      <c r="X104" s="37"/>
      <c r="Y104" s="178"/>
      <c r="Z104" s="37"/>
      <c r="AA104" s="37"/>
      <c r="AB104" s="37"/>
      <c r="AC104" s="37"/>
      <c r="AD104" s="37"/>
      <c r="AE104" s="175"/>
      <c r="AF104" s="37"/>
      <c r="AG104" s="178"/>
      <c r="AH104" s="37"/>
      <c r="AI104" s="37"/>
      <c r="AJ104" s="178"/>
      <c r="AK104" s="37"/>
      <c r="AL104" s="37"/>
      <c r="AM104" s="37"/>
      <c r="AN104" s="37"/>
      <c r="AO104" s="37"/>
      <c r="AP104" s="175"/>
      <c r="AQ104" s="37"/>
      <c r="AR104" s="178"/>
      <c r="AS104" s="37"/>
      <c r="AT104" s="37"/>
      <c r="AU104" s="178"/>
      <c r="AV104" s="37"/>
      <c r="AW104" s="37"/>
      <c r="AX104" s="37"/>
      <c r="AY104" s="37"/>
      <c r="AZ104" s="37"/>
      <c r="BA104" s="175"/>
      <c r="BB104" s="37"/>
      <c r="BC104" s="178"/>
      <c r="BD104" s="37"/>
      <c r="BE104" s="37"/>
      <c r="BF104" s="178"/>
      <c r="BG104" s="37"/>
      <c r="BH104" s="37"/>
      <c r="BI104" s="37"/>
      <c r="BJ104" s="37"/>
      <c r="BK104" s="37"/>
      <c r="BL104" s="175"/>
      <c r="BM104" s="37"/>
      <c r="BN104" s="178"/>
      <c r="BO104" s="37"/>
      <c r="BP104" s="37"/>
      <c r="BQ104" s="178"/>
      <c r="BR104" s="37"/>
      <c r="BS104" s="37"/>
      <c r="BT104" s="37"/>
      <c r="BU104" s="37"/>
      <c r="BV104" s="37"/>
      <c r="BW104" s="175"/>
      <c r="BX104" s="37"/>
      <c r="BY104" s="178">
        <v>6</v>
      </c>
      <c r="BZ104" s="37"/>
      <c r="CA104" s="37"/>
      <c r="CB104" s="178"/>
      <c r="CC104" s="37"/>
      <c r="CD104" s="37"/>
      <c r="CE104" s="37"/>
      <c r="CF104" s="37"/>
      <c r="CG104" s="37"/>
      <c r="CH104" s="175">
        <v>6</v>
      </c>
      <c r="CI104" s="37"/>
      <c r="CJ104" s="177"/>
      <c r="CK104" s="38"/>
      <c r="CL104" s="175">
        <v>6</v>
      </c>
    </row>
    <row r="105" spans="1:90" ht="26.25" customHeight="1" x14ac:dyDescent="0.15">
      <c r="A105" s="12"/>
      <c r="B105" s="13"/>
      <c r="C105" s="18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</row>
    <row r="106" spans="1:90" ht="26.25" customHeight="1" x14ac:dyDescent="0.15">
      <c r="A106" s="12">
        <v>74</v>
      </c>
      <c r="B106" s="23" t="s">
        <v>408</v>
      </c>
      <c r="C106" s="24" t="s">
        <v>409</v>
      </c>
      <c r="D106" s="182"/>
      <c r="E106" s="25"/>
      <c r="F106" s="25" t="s">
        <v>87</v>
      </c>
      <c r="G106" s="32"/>
      <c r="H106" s="143"/>
      <c r="I106" s="33"/>
      <c r="J106" s="134"/>
      <c r="K106" s="178">
        <v>144</v>
      </c>
      <c r="L106" s="178"/>
      <c r="M106" s="178"/>
      <c r="N106" s="178">
        <v>144</v>
      </c>
      <c r="O106" s="178">
        <v>0</v>
      </c>
      <c r="P106" s="273">
        <v>144</v>
      </c>
      <c r="Q106" s="266"/>
      <c r="R106" s="266"/>
      <c r="S106" s="266"/>
      <c r="T106" s="266"/>
      <c r="U106" s="267"/>
      <c r="V106" s="34" t="s">
        <v>341</v>
      </c>
      <c r="W106" s="178"/>
      <c r="X106" s="175"/>
      <c r="Y106" s="178"/>
      <c r="Z106" s="35" t="s">
        <v>342</v>
      </c>
      <c r="AA106" s="175"/>
      <c r="AB106" s="268"/>
      <c r="AC106" s="206"/>
      <c r="AD106" s="206"/>
      <c r="AE106" s="206"/>
      <c r="AF106" s="207"/>
      <c r="AG106" s="34" t="s">
        <v>341</v>
      </c>
      <c r="AH106" s="178"/>
      <c r="AI106" s="175"/>
      <c r="AJ106" s="178"/>
      <c r="AK106" s="35" t="s">
        <v>342</v>
      </c>
      <c r="AL106" s="175"/>
      <c r="AM106" s="268"/>
      <c r="AN106" s="206"/>
      <c r="AO106" s="206"/>
      <c r="AP106" s="206"/>
      <c r="AQ106" s="207"/>
      <c r="AR106" s="34" t="s">
        <v>341</v>
      </c>
      <c r="AS106" s="178"/>
      <c r="AT106" s="175"/>
      <c r="AU106" s="178"/>
      <c r="AV106" s="35" t="s">
        <v>342</v>
      </c>
      <c r="AW106" s="175"/>
      <c r="AX106" s="268"/>
      <c r="AY106" s="206"/>
      <c r="AZ106" s="206"/>
      <c r="BA106" s="206"/>
      <c r="BB106" s="207"/>
      <c r="BC106" s="34" t="s">
        <v>341</v>
      </c>
      <c r="BD106" s="178"/>
      <c r="BE106" s="175"/>
      <c r="BF106" s="178"/>
      <c r="BG106" s="35" t="s">
        <v>342</v>
      </c>
      <c r="BH106" s="175"/>
      <c r="BI106" s="268"/>
      <c r="BJ106" s="206"/>
      <c r="BK106" s="206"/>
      <c r="BL106" s="206"/>
      <c r="BM106" s="207"/>
      <c r="BN106" s="34" t="s">
        <v>341</v>
      </c>
      <c r="BO106" s="178"/>
      <c r="BP106" s="175"/>
      <c r="BQ106" s="178"/>
      <c r="BR106" s="35" t="s">
        <v>342</v>
      </c>
      <c r="BS106" s="175"/>
      <c r="BT106" s="268"/>
      <c r="BU106" s="206"/>
      <c r="BV106" s="206"/>
      <c r="BW106" s="206"/>
      <c r="BX106" s="207"/>
      <c r="BY106" s="34" t="s">
        <v>341</v>
      </c>
      <c r="BZ106" s="178"/>
      <c r="CA106" s="175"/>
      <c r="CB106" s="178">
        <v>144</v>
      </c>
      <c r="CC106" s="35">
        <v>0</v>
      </c>
      <c r="CD106" s="175">
        <v>144</v>
      </c>
      <c r="CE106" s="268"/>
      <c r="CF106" s="206"/>
      <c r="CG106" s="206"/>
      <c r="CH106" s="206"/>
      <c r="CI106" s="207"/>
      <c r="CJ106" s="31"/>
      <c r="CK106" s="28">
        <v>144</v>
      </c>
      <c r="CL106" s="30"/>
    </row>
    <row r="107" spans="1:90" ht="15" customHeight="1" x14ac:dyDescent="0.15">
      <c r="A107" s="12"/>
      <c r="B107" s="13"/>
      <c r="C107" s="18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</row>
    <row r="108" spans="1:90" ht="23.25" customHeight="1" x14ac:dyDescent="0.15">
      <c r="A108" s="14"/>
      <c r="B108" s="137"/>
      <c r="C108" s="41" t="s">
        <v>410</v>
      </c>
      <c r="D108" s="17"/>
      <c r="E108" s="18"/>
      <c r="F108" s="18"/>
      <c r="G108" s="18"/>
      <c r="H108" s="18"/>
      <c r="I108" s="18"/>
      <c r="J108" s="135"/>
      <c r="K108" s="137">
        <f>SUM(K109,K110,K111)</f>
        <v>1332</v>
      </c>
      <c r="L108" s="137"/>
      <c r="M108" s="137"/>
      <c r="N108" s="137"/>
      <c r="O108" s="137"/>
      <c r="P108" s="137"/>
      <c r="Q108" s="137"/>
      <c r="R108" s="137"/>
      <c r="S108" s="137"/>
      <c r="T108" s="137"/>
      <c r="U108" s="19"/>
      <c r="V108" s="20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9"/>
      <c r="AG108" s="20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9"/>
      <c r="AR108" s="20"/>
      <c r="AS108" s="137"/>
      <c r="AT108" s="137"/>
      <c r="AU108" s="137"/>
      <c r="AV108" s="137"/>
      <c r="AW108" s="137"/>
      <c r="AX108" s="137"/>
      <c r="AY108" s="137"/>
      <c r="AZ108" s="137"/>
      <c r="BA108" s="137"/>
      <c r="BB108" s="19"/>
      <c r="BC108" s="20"/>
      <c r="BD108" s="137"/>
      <c r="BE108" s="137"/>
      <c r="BF108" s="137"/>
      <c r="BG108" s="137"/>
      <c r="BH108" s="137"/>
      <c r="BI108" s="137"/>
      <c r="BJ108" s="137"/>
      <c r="BK108" s="137"/>
      <c r="BL108" s="137"/>
      <c r="BM108" s="19"/>
      <c r="BN108" s="20"/>
      <c r="BO108" s="137"/>
      <c r="BP108" s="137"/>
      <c r="BQ108" s="137"/>
      <c r="BR108" s="137"/>
      <c r="BS108" s="137"/>
      <c r="BT108" s="137"/>
      <c r="BU108" s="137"/>
      <c r="BV108" s="137"/>
      <c r="BW108" s="137"/>
      <c r="BX108" s="19"/>
      <c r="BY108" s="20"/>
      <c r="BZ108" s="137"/>
      <c r="CA108" s="137"/>
      <c r="CB108" s="137"/>
      <c r="CC108" s="137"/>
      <c r="CD108" s="137"/>
      <c r="CE108" s="137"/>
      <c r="CF108" s="137"/>
      <c r="CG108" s="137"/>
      <c r="CH108" s="137"/>
      <c r="CI108" s="19"/>
      <c r="CJ108" s="21"/>
      <c r="CK108" s="20"/>
      <c r="CL108" s="19"/>
    </row>
    <row r="109" spans="1:90" ht="13.5" customHeight="1" x14ac:dyDescent="0.15">
      <c r="A109" s="12"/>
      <c r="B109" s="23"/>
      <c r="C109" s="24" t="s">
        <v>163</v>
      </c>
      <c r="D109" s="182"/>
      <c r="E109" s="25"/>
      <c r="F109" s="25"/>
      <c r="G109" s="25"/>
      <c r="H109" s="25"/>
      <c r="I109" s="25"/>
      <c r="J109" s="26"/>
      <c r="K109" s="175">
        <v>360</v>
      </c>
      <c r="L109" s="178"/>
      <c r="M109" s="178"/>
      <c r="N109" s="178">
        <v>360</v>
      </c>
      <c r="O109" s="178" t="s">
        <v>342</v>
      </c>
      <c r="P109" s="178">
        <v>10</v>
      </c>
      <c r="Q109" s="178"/>
      <c r="R109" s="178"/>
      <c r="S109" s="178"/>
      <c r="T109" s="178"/>
      <c r="U109" s="27"/>
      <c r="V109" s="28"/>
      <c r="W109" s="175"/>
      <c r="X109" s="175"/>
      <c r="Y109" s="178"/>
      <c r="Z109" s="175"/>
      <c r="AA109" s="175"/>
      <c r="AB109" s="175"/>
      <c r="AC109" s="175"/>
      <c r="AD109" s="175"/>
      <c r="AE109" s="175"/>
      <c r="AF109" s="30"/>
      <c r="AG109" s="28"/>
      <c r="AH109" s="175"/>
      <c r="AI109" s="175"/>
      <c r="AJ109" s="178"/>
      <c r="AK109" s="175"/>
      <c r="AL109" s="175"/>
      <c r="AM109" s="175"/>
      <c r="AN109" s="175"/>
      <c r="AO109" s="175"/>
      <c r="AP109" s="175"/>
      <c r="AQ109" s="30"/>
      <c r="AR109" s="28"/>
      <c r="AS109" s="175"/>
      <c r="AT109" s="175"/>
      <c r="AU109" s="178"/>
      <c r="AV109" s="175"/>
      <c r="AW109" s="175"/>
      <c r="AX109" s="175"/>
      <c r="AY109" s="175"/>
      <c r="AZ109" s="175"/>
      <c r="BA109" s="175"/>
      <c r="BB109" s="30"/>
      <c r="BC109" s="28"/>
      <c r="BD109" s="175"/>
      <c r="BE109" s="175"/>
      <c r="BF109" s="178"/>
      <c r="BG109" s="29"/>
      <c r="BH109" s="175"/>
      <c r="BI109" s="175"/>
      <c r="BJ109" s="175"/>
      <c r="BK109" s="175"/>
      <c r="BL109" s="29"/>
      <c r="BM109" s="30"/>
      <c r="BN109" s="28"/>
      <c r="BO109" s="175"/>
      <c r="BP109" s="175"/>
      <c r="BQ109" s="178"/>
      <c r="BR109" s="175"/>
      <c r="BS109" s="175"/>
      <c r="BT109" s="175"/>
      <c r="BU109" s="175"/>
      <c r="BV109" s="175"/>
      <c r="BW109" s="175"/>
      <c r="BX109" s="30"/>
      <c r="BY109" s="28"/>
      <c r="BZ109" s="175"/>
      <c r="CA109" s="175"/>
      <c r="CB109" s="178"/>
      <c r="CC109" s="175"/>
      <c r="CD109" s="175"/>
      <c r="CE109" s="175"/>
      <c r="CF109" s="175"/>
      <c r="CG109" s="175"/>
      <c r="CH109" s="175"/>
      <c r="CI109" s="30"/>
      <c r="CJ109" s="31"/>
      <c r="CK109" s="28"/>
      <c r="CL109" s="30"/>
    </row>
    <row r="110" spans="1:90" ht="18.75" customHeight="1" x14ac:dyDescent="0.15">
      <c r="A110" s="12"/>
      <c r="B110" s="23"/>
      <c r="C110" s="24" t="s">
        <v>164</v>
      </c>
      <c r="D110" s="182"/>
      <c r="E110" s="25"/>
      <c r="F110" s="25"/>
      <c r="G110" s="25"/>
      <c r="H110" s="25"/>
      <c r="I110" s="25"/>
      <c r="J110" s="26"/>
      <c r="K110" s="175">
        <v>828</v>
      </c>
      <c r="L110" s="178"/>
      <c r="M110" s="178"/>
      <c r="N110" s="178">
        <v>828</v>
      </c>
      <c r="O110" s="178" t="s">
        <v>342</v>
      </c>
      <c r="P110" s="178">
        <v>23</v>
      </c>
      <c r="Q110" s="178"/>
      <c r="R110" s="178"/>
      <c r="S110" s="178"/>
      <c r="T110" s="178"/>
      <c r="U110" s="27"/>
      <c r="V110" s="28"/>
      <c r="W110" s="175"/>
      <c r="X110" s="175"/>
      <c r="Y110" s="178"/>
      <c r="Z110" s="175"/>
      <c r="AA110" s="175"/>
      <c r="AB110" s="175"/>
      <c r="AC110" s="175"/>
      <c r="AD110" s="175"/>
      <c r="AE110" s="175"/>
      <c r="AF110" s="30"/>
      <c r="AG110" s="28"/>
      <c r="AH110" s="175"/>
      <c r="AI110" s="175"/>
      <c r="AJ110" s="178"/>
      <c r="AK110" s="175"/>
      <c r="AL110" s="175"/>
      <c r="AM110" s="175"/>
      <c r="AN110" s="175"/>
      <c r="AO110" s="175"/>
      <c r="AP110" s="175"/>
      <c r="AQ110" s="30"/>
      <c r="AR110" s="28"/>
      <c r="AS110" s="175"/>
      <c r="AT110" s="175"/>
      <c r="AU110" s="178"/>
      <c r="AV110" s="175"/>
      <c r="AW110" s="175"/>
      <c r="AX110" s="175"/>
      <c r="AY110" s="175"/>
      <c r="AZ110" s="175"/>
      <c r="BA110" s="175"/>
      <c r="BB110" s="30"/>
      <c r="BC110" s="28"/>
      <c r="BD110" s="175"/>
      <c r="BE110" s="175"/>
      <c r="BF110" s="178"/>
      <c r="BG110" s="29"/>
      <c r="BH110" s="175"/>
      <c r="BI110" s="175"/>
      <c r="BJ110" s="175"/>
      <c r="BK110" s="175"/>
      <c r="BL110" s="29"/>
      <c r="BM110" s="30"/>
      <c r="BN110" s="28"/>
      <c r="BO110" s="175"/>
      <c r="BP110" s="175"/>
      <c r="BQ110" s="178"/>
      <c r="BR110" s="175"/>
      <c r="BS110" s="175"/>
      <c r="BT110" s="175"/>
      <c r="BU110" s="175"/>
      <c r="BV110" s="175"/>
      <c r="BW110" s="175"/>
      <c r="BX110" s="30"/>
      <c r="BY110" s="28"/>
      <c r="BZ110" s="175"/>
      <c r="CA110" s="175"/>
      <c r="CB110" s="178"/>
      <c r="CC110" s="175"/>
      <c r="CD110" s="175"/>
      <c r="CE110" s="175"/>
      <c r="CF110" s="175"/>
      <c r="CG110" s="175"/>
      <c r="CH110" s="175"/>
      <c r="CI110" s="30"/>
      <c r="CJ110" s="31"/>
      <c r="CK110" s="28"/>
      <c r="CL110" s="30"/>
    </row>
    <row r="111" spans="1:90" ht="13.5" customHeight="1" x14ac:dyDescent="0.15">
      <c r="A111" s="12"/>
      <c r="B111" s="23"/>
      <c r="C111" s="24" t="s">
        <v>165</v>
      </c>
      <c r="D111" s="182"/>
      <c r="E111" s="25"/>
      <c r="F111" s="25"/>
      <c r="G111" s="25"/>
      <c r="H111" s="25"/>
      <c r="I111" s="25"/>
      <c r="J111" s="26"/>
      <c r="K111" s="175">
        <v>144</v>
      </c>
      <c r="L111" s="178"/>
      <c r="M111" s="178"/>
      <c r="N111" s="178">
        <v>144</v>
      </c>
      <c r="O111" s="178" t="s">
        <v>342</v>
      </c>
      <c r="P111" s="178">
        <v>4</v>
      </c>
      <c r="Q111" s="178"/>
      <c r="R111" s="178"/>
      <c r="S111" s="178"/>
      <c r="T111" s="178"/>
      <c r="U111" s="27"/>
      <c r="V111" s="28"/>
      <c r="W111" s="175"/>
      <c r="X111" s="175"/>
      <c r="Y111" s="178"/>
      <c r="Z111" s="175"/>
      <c r="AA111" s="175"/>
      <c r="AB111" s="175"/>
      <c r="AC111" s="175"/>
      <c r="AD111" s="175"/>
      <c r="AE111" s="175"/>
      <c r="AF111" s="30"/>
      <c r="AG111" s="28"/>
      <c r="AH111" s="175"/>
      <c r="AI111" s="175"/>
      <c r="AJ111" s="178"/>
      <c r="AK111" s="175"/>
      <c r="AL111" s="175"/>
      <c r="AM111" s="175"/>
      <c r="AN111" s="175"/>
      <c r="AO111" s="175"/>
      <c r="AP111" s="175"/>
      <c r="AQ111" s="30"/>
      <c r="AR111" s="28"/>
      <c r="AS111" s="175"/>
      <c r="AT111" s="175"/>
      <c r="AU111" s="178"/>
      <c r="AV111" s="175"/>
      <c r="AW111" s="175"/>
      <c r="AX111" s="175"/>
      <c r="AY111" s="175"/>
      <c r="AZ111" s="175"/>
      <c r="BA111" s="175"/>
      <c r="BB111" s="30"/>
      <c r="BC111" s="28"/>
      <c r="BD111" s="175"/>
      <c r="BE111" s="175"/>
      <c r="BF111" s="178"/>
      <c r="BG111" s="29"/>
      <c r="BH111" s="175"/>
      <c r="BI111" s="175"/>
      <c r="BJ111" s="175"/>
      <c r="BK111" s="175"/>
      <c r="BL111" s="29"/>
      <c r="BM111" s="30"/>
      <c r="BN111" s="28"/>
      <c r="BO111" s="175"/>
      <c r="BP111" s="175"/>
      <c r="BQ111" s="178"/>
      <c r="BR111" s="175"/>
      <c r="BS111" s="175"/>
      <c r="BT111" s="175"/>
      <c r="BU111" s="175"/>
      <c r="BV111" s="175"/>
      <c r="BW111" s="175"/>
      <c r="BX111" s="30"/>
      <c r="BY111" s="28"/>
      <c r="BZ111" s="175"/>
      <c r="CA111" s="175"/>
      <c r="CB111" s="178"/>
      <c r="CC111" s="175"/>
      <c r="CD111" s="175"/>
      <c r="CE111" s="175"/>
      <c r="CF111" s="175"/>
      <c r="CG111" s="175"/>
      <c r="CH111" s="175"/>
      <c r="CI111" s="30"/>
      <c r="CJ111" s="31"/>
      <c r="CK111" s="28"/>
      <c r="CL111" s="30"/>
    </row>
    <row r="112" spans="1:90" ht="13.5" customHeight="1" x14ac:dyDescent="0.15">
      <c r="A112" s="12"/>
      <c r="B112" s="13"/>
      <c r="C112" s="18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</row>
    <row r="113" spans="1:90" ht="23.25" customHeight="1" x14ac:dyDescent="0.15">
      <c r="A113" s="14"/>
      <c r="B113" s="137" t="s">
        <v>411</v>
      </c>
      <c r="C113" s="41" t="s">
        <v>412</v>
      </c>
      <c r="D113" s="17"/>
      <c r="E113" s="18"/>
      <c r="F113" s="18"/>
      <c r="G113" s="18"/>
      <c r="H113" s="18"/>
      <c r="I113" s="18"/>
      <c r="J113" s="135"/>
      <c r="K113" s="137">
        <f>SUM(K114,K115,K116,K117)</f>
        <v>216</v>
      </c>
      <c r="L113" s="137">
        <f>SUM(L114,L115,L116,L117)</f>
        <v>0</v>
      </c>
      <c r="M113" s="137">
        <f>SUM(M114,M115,M116,M117)</f>
        <v>0</v>
      </c>
      <c r="N113" s="137"/>
      <c r="O113" s="137"/>
      <c r="P113" s="137"/>
      <c r="Q113" s="137"/>
      <c r="R113" s="137"/>
      <c r="S113" s="137"/>
      <c r="T113" s="137">
        <f>SUM(T114,T115,T116,T117)</f>
        <v>0</v>
      </c>
      <c r="U113" s="19"/>
      <c r="V113" s="20">
        <f>SUM(Y114,Y115,Y116,Y117)</f>
        <v>0</v>
      </c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19"/>
      <c r="AG113" s="20">
        <f>SUM(AJ114,AJ115,AJ116,AJ117)</f>
        <v>0</v>
      </c>
      <c r="AH113" s="137"/>
      <c r="AI113" s="137"/>
      <c r="AJ113" s="137"/>
      <c r="AK113" s="137"/>
      <c r="AL113" s="137"/>
      <c r="AM113" s="137"/>
      <c r="AN113" s="137"/>
      <c r="AO113" s="137"/>
      <c r="AP113" s="137"/>
      <c r="AQ113" s="19"/>
      <c r="AR113" s="20">
        <f>SUM(AU114,AU115,AU116,AU117)</f>
        <v>0</v>
      </c>
      <c r="AS113" s="137"/>
      <c r="AT113" s="137"/>
      <c r="AU113" s="137"/>
      <c r="AV113" s="137"/>
      <c r="AW113" s="137"/>
      <c r="AX113" s="137"/>
      <c r="AY113" s="137"/>
      <c r="AZ113" s="137"/>
      <c r="BA113" s="137"/>
      <c r="BB113" s="19"/>
      <c r="BC113" s="20">
        <f>SUM(BF114,BF115,BF116,BF117)</f>
        <v>0</v>
      </c>
      <c r="BD113" s="137"/>
      <c r="BE113" s="137"/>
      <c r="BF113" s="137"/>
      <c r="BG113" s="137"/>
      <c r="BH113" s="137"/>
      <c r="BI113" s="137"/>
      <c r="BJ113" s="137"/>
      <c r="BK113" s="137"/>
      <c r="BL113" s="137"/>
      <c r="BM113" s="19"/>
      <c r="BN113" s="20">
        <f>SUM(BQ114,BQ115,BQ116,BQ117)</f>
        <v>0</v>
      </c>
      <c r="BO113" s="137"/>
      <c r="BP113" s="137"/>
      <c r="BQ113" s="137"/>
      <c r="BR113" s="137"/>
      <c r="BS113" s="137"/>
      <c r="BT113" s="137"/>
      <c r="BU113" s="137"/>
      <c r="BV113" s="137"/>
      <c r="BW113" s="137"/>
      <c r="BX113" s="19"/>
      <c r="BY113" s="20">
        <f>SUM(CB114,CB115,CB116,CB117)</f>
        <v>216</v>
      </c>
      <c r="BZ113" s="137"/>
      <c r="CA113" s="137"/>
      <c r="CB113" s="137"/>
      <c r="CC113" s="137"/>
      <c r="CD113" s="137"/>
      <c r="CE113" s="137"/>
      <c r="CF113" s="137"/>
      <c r="CG113" s="137"/>
      <c r="CH113" s="137"/>
      <c r="CI113" s="19"/>
      <c r="CJ113" s="21"/>
      <c r="CK113" s="20">
        <f>SUM(CK114,CK115,CK116,CK117)</f>
        <v>0</v>
      </c>
      <c r="CL113" s="19">
        <f>SUM(CL114,CL115,CL116,CL117)</f>
        <v>0</v>
      </c>
    </row>
    <row r="114" spans="1:90" ht="13.5" customHeight="1" x14ac:dyDescent="0.15">
      <c r="A114" s="12">
        <v>77</v>
      </c>
      <c r="B114" s="23" t="s">
        <v>413</v>
      </c>
      <c r="C114" s="24" t="s">
        <v>414</v>
      </c>
      <c r="D114" s="274"/>
      <c r="E114" s="206"/>
      <c r="F114" s="206"/>
      <c r="G114" s="206"/>
      <c r="H114" s="206"/>
      <c r="I114" s="207"/>
      <c r="J114" s="134"/>
      <c r="K114" s="178">
        <v>72</v>
      </c>
      <c r="L114" s="178"/>
      <c r="M114" s="178"/>
      <c r="N114" s="178">
        <v>72</v>
      </c>
      <c r="O114" s="178" t="s">
        <v>342</v>
      </c>
      <c r="P114" s="273">
        <v>2</v>
      </c>
      <c r="Q114" s="266"/>
      <c r="R114" s="266"/>
      <c r="S114" s="266"/>
      <c r="T114" s="266"/>
      <c r="U114" s="267"/>
      <c r="V114" s="34" t="s">
        <v>341</v>
      </c>
      <c r="W114" s="178"/>
      <c r="X114" s="175"/>
      <c r="Y114" s="178"/>
      <c r="Z114" s="35" t="s">
        <v>342</v>
      </c>
      <c r="AA114" s="175"/>
      <c r="AB114" s="268"/>
      <c r="AC114" s="206"/>
      <c r="AD114" s="206"/>
      <c r="AE114" s="206"/>
      <c r="AF114" s="207"/>
      <c r="AG114" s="34" t="s">
        <v>341</v>
      </c>
      <c r="AH114" s="178"/>
      <c r="AI114" s="175"/>
      <c r="AJ114" s="178"/>
      <c r="AK114" s="35" t="s">
        <v>342</v>
      </c>
      <c r="AL114" s="175"/>
      <c r="AM114" s="268"/>
      <c r="AN114" s="206"/>
      <c r="AO114" s="206"/>
      <c r="AP114" s="206"/>
      <c r="AQ114" s="207"/>
      <c r="AR114" s="34" t="s">
        <v>341</v>
      </c>
      <c r="AS114" s="178"/>
      <c r="AT114" s="175"/>
      <c r="AU114" s="178"/>
      <c r="AV114" s="35" t="s">
        <v>342</v>
      </c>
      <c r="AW114" s="175"/>
      <c r="AX114" s="268"/>
      <c r="AY114" s="206"/>
      <c r="AZ114" s="206"/>
      <c r="BA114" s="206"/>
      <c r="BB114" s="207"/>
      <c r="BC114" s="34" t="s">
        <v>341</v>
      </c>
      <c r="BD114" s="178"/>
      <c r="BE114" s="175"/>
      <c r="BF114" s="178"/>
      <c r="BG114" s="35" t="s">
        <v>342</v>
      </c>
      <c r="BH114" s="175"/>
      <c r="BI114" s="268"/>
      <c r="BJ114" s="206"/>
      <c r="BK114" s="206"/>
      <c r="BL114" s="206"/>
      <c r="BM114" s="207"/>
      <c r="BN114" s="34" t="s">
        <v>341</v>
      </c>
      <c r="BO114" s="178"/>
      <c r="BP114" s="175"/>
      <c r="BQ114" s="178"/>
      <c r="BR114" s="35" t="s">
        <v>342</v>
      </c>
      <c r="BS114" s="175"/>
      <c r="BT114" s="268"/>
      <c r="BU114" s="206"/>
      <c r="BV114" s="206"/>
      <c r="BW114" s="206"/>
      <c r="BX114" s="207"/>
      <c r="BY114" s="34" t="s">
        <v>341</v>
      </c>
      <c r="BZ114" s="178"/>
      <c r="CA114" s="175"/>
      <c r="CB114" s="178">
        <v>72</v>
      </c>
      <c r="CC114" s="35" t="s">
        <v>342</v>
      </c>
      <c r="CD114" s="175">
        <v>2</v>
      </c>
      <c r="CE114" s="268"/>
      <c r="CF114" s="206"/>
      <c r="CG114" s="206"/>
      <c r="CH114" s="206"/>
      <c r="CI114" s="207"/>
      <c r="CJ114" s="31"/>
      <c r="CK114" s="28"/>
      <c r="CL114" s="30"/>
    </row>
    <row r="115" spans="1:90" ht="13.5" customHeight="1" x14ac:dyDescent="0.15">
      <c r="A115" s="12">
        <v>78</v>
      </c>
      <c r="B115" s="23" t="s">
        <v>415</v>
      </c>
      <c r="C115" s="24" t="s">
        <v>416</v>
      </c>
      <c r="D115" s="274"/>
      <c r="E115" s="206"/>
      <c r="F115" s="206"/>
      <c r="G115" s="206"/>
      <c r="H115" s="206"/>
      <c r="I115" s="207"/>
      <c r="J115" s="134"/>
      <c r="K115" s="178">
        <v>72</v>
      </c>
      <c r="L115" s="178"/>
      <c r="M115" s="178"/>
      <c r="N115" s="178">
        <v>72</v>
      </c>
      <c r="O115" s="178" t="s">
        <v>342</v>
      </c>
      <c r="P115" s="273">
        <v>2</v>
      </c>
      <c r="Q115" s="266"/>
      <c r="R115" s="266"/>
      <c r="S115" s="266"/>
      <c r="T115" s="266"/>
      <c r="U115" s="267"/>
      <c r="V115" s="34" t="s">
        <v>341</v>
      </c>
      <c r="W115" s="178"/>
      <c r="X115" s="175"/>
      <c r="Y115" s="178"/>
      <c r="Z115" s="35" t="s">
        <v>342</v>
      </c>
      <c r="AA115" s="175"/>
      <c r="AB115" s="268"/>
      <c r="AC115" s="206"/>
      <c r="AD115" s="206"/>
      <c r="AE115" s="206"/>
      <c r="AF115" s="207"/>
      <c r="AG115" s="34" t="s">
        <v>341</v>
      </c>
      <c r="AH115" s="178"/>
      <c r="AI115" s="175"/>
      <c r="AJ115" s="178"/>
      <c r="AK115" s="35" t="s">
        <v>342</v>
      </c>
      <c r="AL115" s="175"/>
      <c r="AM115" s="268"/>
      <c r="AN115" s="206"/>
      <c r="AO115" s="206"/>
      <c r="AP115" s="206"/>
      <c r="AQ115" s="207"/>
      <c r="AR115" s="34" t="s">
        <v>341</v>
      </c>
      <c r="AS115" s="178"/>
      <c r="AT115" s="175"/>
      <c r="AU115" s="178"/>
      <c r="AV115" s="35" t="s">
        <v>342</v>
      </c>
      <c r="AW115" s="175"/>
      <c r="AX115" s="268"/>
      <c r="AY115" s="206"/>
      <c r="AZ115" s="206"/>
      <c r="BA115" s="206"/>
      <c r="BB115" s="207"/>
      <c r="BC115" s="34" t="s">
        <v>341</v>
      </c>
      <c r="BD115" s="178"/>
      <c r="BE115" s="175"/>
      <c r="BF115" s="178"/>
      <c r="BG115" s="35" t="s">
        <v>342</v>
      </c>
      <c r="BH115" s="175"/>
      <c r="BI115" s="268"/>
      <c r="BJ115" s="206"/>
      <c r="BK115" s="206"/>
      <c r="BL115" s="206"/>
      <c r="BM115" s="207"/>
      <c r="BN115" s="34" t="s">
        <v>341</v>
      </c>
      <c r="BO115" s="178"/>
      <c r="BP115" s="175"/>
      <c r="BQ115" s="178"/>
      <c r="BR115" s="35" t="s">
        <v>342</v>
      </c>
      <c r="BS115" s="175"/>
      <c r="BT115" s="268"/>
      <c r="BU115" s="206"/>
      <c r="BV115" s="206"/>
      <c r="BW115" s="206"/>
      <c r="BX115" s="207"/>
      <c r="BY115" s="34" t="s">
        <v>341</v>
      </c>
      <c r="BZ115" s="178"/>
      <c r="CA115" s="175"/>
      <c r="CB115" s="178">
        <v>72</v>
      </c>
      <c r="CC115" s="35" t="s">
        <v>342</v>
      </c>
      <c r="CD115" s="175">
        <v>2</v>
      </c>
      <c r="CE115" s="268"/>
      <c r="CF115" s="206"/>
      <c r="CG115" s="206"/>
      <c r="CH115" s="206"/>
      <c r="CI115" s="207"/>
      <c r="CJ115" s="31"/>
      <c r="CK115" s="28"/>
      <c r="CL115" s="30"/>
    </row>
    <row r="116" spans="1:90" ht="13.5" customHeight="1" x14ac:dyDescent="0.15">
      <c r="A116" s="12">
        <v>79</v>
      </c>
      <c r="B116" s="23" t="s">
        <v>417</v>
      </c>
      <c r="C116" s="24" t="s">
        <v>418</v>
      </c>
      <c r="D116" s="274"/>
      <c r="E116" s="206"/>
      <c r="F116" s="206"/>
      <c r="G116" s="206"/>
      <c r="H116" s="206"/>
      <c r="I116" s="207"/>
      <c r="J116" s="134"/>
      <c r="K116" s="178">
        <v>36</v>
      </c>
      <c r="L116" s="178"/>
      <c r="M116" s="178"/>
      <c r="N116" s="178">
        <v>36</v>
      </c>
      <c r="O116" s="178" t="s">
        <v>342</v>
      </c>
      <c r="P116" s="273">
        <v>1</v>
      </c>
      <c r="Q116" s="266"/>
      <c r="R116" s="266"/>
      <c r="S116" s="266"/>
      <c r="T116" s="266"/>
      <c r="U116" s="267"/>
      <c r="V116" s="34" t="s">
        <v>341</v>
      </c>
      <c r="W116" s="178"/>
      <c r="X116" s="175"/>
      <c r="Y116" s="178"/>
      <c r="Z116" s="35" t="s">
        <v>342</v>
      </c>
      <c r="AA116" s="175"/>
      <c r="AB116" s="268"/>
      <c r="AC116" s="206"/>
      <c r="AD116" s="206"/>
      <c r="AE116" s="206"/>
      <c r="AF116" s="207"/>
      <c r="AG116" s="34" t="s">
        <v>341</v>
      </c>
      <c r="AH116" s="178"/>
      <c r="AI116" s="175"/>
      <c r="AJ116" s="178"/>
      <c r="AK116" s="35" t="s">
        <v>342</v>
      </c>
      <c r="AL116" s="175"/>
      <c r="AM116" s="268"/>
      <c r="AN116" s="206"/>
      <c r="AO116" s="206"/>
      <c r="AP116" s="206"/>
      <c r="AQ116" s="207"/>
      <c r="AR116" s="34" t="s">
        <v>341</v>
      </c>
      <c r="AS116" s="178"/>
      <c r="AT116" s="175"/>
      <c r="AU116" s="178"/>
      <c r="AV116" s="35" t="s">
        <v>342</v>
      </c>
      <c r="AW116" s="175"/>
      <c r="AX116" s="268"/>
      <c r="AY116" s="206"/>
      <c r="AZ116" s="206"/>
      <c r="BA116" s="206"/>
      <c r="BB116" s="207"/>
      <c r="BC116" s="34" t="s">
        <v>341</v>
      </c>
      <c r="BD116" s="178"/>
      <c r="BE116" s="175"/>
      <c r="BF116" s="178"/>
      <c r="BG116" s="35" t="s">
        <v>342</v>
      </c>
      <c r="BH116" s="175"/>
      <c r="BI116" s="268"/>
      <c r="BJ116" s="206"/>
      <c r="BK116" s="206"/>
      <c r="BL116" s="206"/>
      <c r="BM116" s="207"/>
      <c r="BN116" s="34" t="s">
        <v>341</v>
      </c>
      <c r="BO116" s="178"/>
      <c r="BP116" s="175"/>
      <c r="BQ116" s="178"/>
      <c r="BR116" s="35" t="s">
        <v>342</v>
      </c>
      <c r="BS116" s="175"/>
      <c r="BT116" s="268"/>
      <c r="BU116" s="206"/>
      <c r="BV116" s="206"/>
      <c r="BW116" s="206"/>
      <c r="BX116" s="207"/>
      <c r="BY116" s="34" t="s">
        <v>341</v>
      </c>
      <c r="BZ116" s="178"/>
      <c r="CA116" s="175"/>
      <c r="CB116" s="178">
        <v>36</v>
      </c>
      <c r="CC116" s="35" t="s">
        <v>342</v>
      </c>
      <c r="CD116" s="175">
        <v>1</v>
      </c>
      <c r="CE116" s="268"/>
      <c r="CF116" s="206"/>
      <c r="CG116" s="206"/>
      <c r="CH116" s="206"/>
      <c r="CI116" s="207"/>
      <c r="CJ116" s="31"/>
      <c r="CK116" s="28"/>
      <c r="CL116" s="30"/>
    </row>
    <row r="117" spans="1:90" ht="13.5" customHeight="1" x14ac:dyDescent="0.15">
      <c r="A117" s="12">
        <v>80</v>
      </c>
      <c r="B117" s="23" t="s">
        <v>419</v>
      </c>
      <c r="C117" s="24" t="s">
        <v>420</v>
      </c>
      <c r="D117" s="274"/>
      <c r="E117" s="206"/>
      <c r="F117" s="206"/>
      <c r="G117" s="206"/>
      <c r="H117" s="206"/>
      <c r="I117" s="207"/>
      <c r="J117" s="134"/>
      <c r="K117" s="178">
        <v>36</v>
      </c>
      <c r="L117" s="178"/>
      <c r="M117" s="178"/>
      <c r="N117" s="178">
        <v>36</v>
      </c>
      <c r="O117" s="178" t="s">
        <v>342</v>
      </c>
      <c r="P117" s="273">
        <v>1</v>
      </c>
      <c r="Q117" s="266"/>
      <c r="R117" s="266"/>
      <c r="S117" s="266"/>
      <c r="T117" s="266"/>
      <c r="U117" s="267"/>
      <c r="V117" s="34" t="s">
        <v>341</v>
      </c>
      <c r="W117" s="178"/>
      <c r="X117" s="175"/>
      <c r="Y117" s="178"/>
      <c r="Z117" s="35" t="s">
        <v>342</v>
      </c>
      <c r="AA117" s="175"/>
      <c r="AB117" s="268"/>
      <c r="AC117" s="206"/>
      <c r="AD117" s="206"/>
      <c r="AE117" s="206"/>
      <c r="AF117" s="207"/>
      <c r="AG117" s="34" t="s">
        <v>341</v>
      </c>
      <c r="AH117" s="178"/>
      <c r="AI117" s="175"/>
      <c r="AJ117" s="178"/>
      <c r="AK117" s="35" t="s">
        <v>342</v>
      </c>
      <c r="AL117" s="175"/>
      <c r="AM117" s="268"/>
      <c r="AN117" s="206"/>
      <c r="AO117" s="206"/>
      <c r="AP117" s="206"/>
      <c r="AQ117" s="207"/>
      <c r="AR117" s="34" t="s">
        <v>341</v>
      </c>
      <c r="AS117" s="178"/>
      <c r="AT117" s="175"/>
      <c r="AU117" s="178"/>
      <c r="AV117" s="35" t="s">
        <v>342</v>
      </c>
      <c r="AW117" s="175"/>
      <c r="AX117" s="268"/>
      <c r="AY117" s="206"/>
      <c r="AZ117" s="206"/>
      <c r="BA117" s="206"/>
      <c r="BB117" s="207"/>
      <c r="BC117" s="34" t="s">
        <v>341</v>
      </c>
      <c r="BD117" s="178"/>
      <c r="BE117" s="175"/>
      <c r="BF117" s="178"/>
      <c r="BG117" s="35" t="s">
        <v>342</v>
      </c>
      <c r="BH117" s="175"/>
      <c r="BI117" s="268"/>
      <c r="BJ117" s="206"/>
      <c r="BK117" s="206"/>
      <c r="BL117" s="206"/>
      <c r="BM117" s="207"/>
      <c r="BN117" s="34" t="s">
        <v>341</v>
      </c>
      <c r="BO117" s="178"/>
      <c r="BP117" s="175"/>
      <c r="BQ117" s="178"/>
      <c r="BR117" s="35" t="s">
        <v>342</v>
      </c>
      <c r="BS117" s="175"/>
      <c r="BT117" s="268"/>
      <c r="BU117" s="206"/>
      <c r="BV117" s="206"/>
      <c r="BW117" s="206"/>
      <c r="BX117" s="207"/>
      <c r="BY117" s="34" t="s">
        <v>341</v>
      </c>
      <c r="BZ117" s="178"/>
      <c r="CA117" s="175"/>
      <c r="CB117" s="178">
        <v>36</v>
      </c>
      <c r="CC117" s="35" t="s">
        <v>342</v>
      </c>
      <c r="CD117" s="175">
        <v>1</v>
      </c>
      <c r="CE117" s="268"/>
      <c r="CF117" s="206"/>
      <c r="CG117" s="206"/>
      <c r="CH117" s="206"/>
      <c r="CI117" s="207"/>
      <c r="CJ117" s="31"/>
      <c r="CK117" s="28"/>
      <c r="CL117" s="30"/>
    </row>
    <row r="118" spans="1:90" ht="3.75" customHeight="1" x14ac:dyDescent="0.15">
      <c r="A118" s="12"/>
      <c r="B118" s="13"/>
      <c r="C118" s="18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</row>
    <row r="119" spans="1:90" ht="13.5" customHeight="1" x14ac:dyDescent="0.15">
      <c r="A119" s="12"/>
      <c r="B119" s="45"/>
      <c r="C119" s="275" t="s">
        <v>421</v>
      </c>
      <c r="D119" s="276"/>
      <c r="E119" s="276"/>
      <c r="F119" s="276"/>
      <c r="G119" s="276"/>
      <c r="H119" s="276"/>
      <c r="I119" s="276"/>
      <c r="J119" s="277"/>
      <c r="K119" s="284">
        <f>M12</f>
        <v>52</v>
      </c>
      <c r="L119" s="276"/>
      <c r="M119" s="276"/>
      <c r="N119" s="276"/>
      <c r="O119" s="276"/>
      <c r="P119" s="276"/>
      <c r="Q119" s="276"/>
      <c r="R119" s="276"/>
      <c r="S119" s="276"/>
      <c r="T119" s="276"/>
      <c r="U119" s="277"/>
      <c r="V119" s="280">
        <f>X12</f>
        <v>2</v>
      </c>
      <c r="W119" s="276"/>
      <c r="X119" s="276"/>
      <c r="Y119" s="276"/>
      <c r="Z119" s="276"/>
      <c r="AA119" s="276"/>
      <c r="AB119" s="276"/>
      <c r="AC119" s="276"/>
      <c r="AD119" s="276"/>
      <c r="AE119" s="276"/>
      <c r="AF119" s="281"/>
      <c r="AG119" s="280">
        <f>AI12</f>
        <v>4</v>
      </c>
      <c r="AH119" s="276"/>
      <c r="AI119" s="276"/>
      <c r="AJ119" s="276"/>
      <c r="AK119" s="276"/>
      <c r="AL119" s="276"/>
      <c r="AM119" s="276"/>
      <c r="AN119" s="276"/>
      <c r="AO119" s="276"/>
      <c r="AP119" s="276"/>
      <c r="AQ119" s="281"/>
      <c r="AR119" s="280">
        <f>AT12</f>
        <v>16</v>
      </c>
      <c r="AS119" s="276"/>
      <c r="AT119" s="276"/>
      <c r="AU119" s="276"/>
      <c r="AV119" s="276"/>
      <c r="AW119" s="276"/>
      <c r="AX119" s="276"/>
      <c r="AY119" s="276"/>
      <c r="AZ119" s="276"/>
      <c r="BA119" s="276"/>
      <c r="BB119" s="281"/>
      <c r="BC119" s="280">
        <f>BE12</f>
        <v>18</v>
      </c>
      <c r="BD119" s="276"/>
      <c r="BE119" s="276"/>
      <c r="BF119" s="276"/>
      <c r="BG119" s="276"/>
      <c r="BH119" s="276"/>
      <c r="BI119" s="276"/>
      <c r="BJ119" s="276"/>
      <c r="BK119" s="276"/>
      <c r="BL119" s="276"/>
      <c r="BM119" s="281"/>
      <c r="BN119" s="280">
        <f>BP12</f>
        <v>9</v>
      </c>
      <c r="BO119" s="276"/>
      <c r="BP119" s="276"/>
      <c r="BQ119" s="276"/>
      <c r="BR119" s="276"/>
      <c r="BS119" s="276"/>
      <c r="BT119" s="276"/>
      <c r="BU119" s="276"/>
      <c r="BV119" s="276"/>
      <c r="BW119" s="276"/>
      <c r="BX119" s="281"/>
      <c r="BY119" s="280">
        <f>CA12</f>
        <v>3</v>
      </c>
      <c r="BZ119" s="276"/>
      <c r="CA119" s="276"/>
      <c r="CB119" s="276"/>
      <c r="CC119" s="276"/>
      <c r="CD119" s="276"/>
      <c r="CE119" s="276"/>
      <c r="CF119" s="276"/>
      <c r="CG119" s="276"/>
      <c r="CH119" s="276"/>
      <c r="CI119" s="281"/>
      <c r="CJ119" s="42"/>
      <c r="CK119" s="13"/>
      <c r="CL119" s="13"/>
    </row>
    <row r="120" spans="1:90" ht="3.75" customHeight="1" x14ac:dyDescent="0.15">
      <c r="A120" s="12"/>
      <c r="B120" s="13"/>
      <c r="C120" s="18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</row>
    <row r="121" spans="1:90" ht="23.25" customHeight="1" x14ac:dyDescent="0.15">
      <c r="A121" s="14"/>
      <c r="B121" s="137"/>
      <c r="C121" s="41" t="s">
        <v>422</v>
      </c>
      <c r="D121" s="17"/>
      <c r="E121" s="18"/>
      <c r="F121" s="18"/>
      <c r="G121" s="18"/>
      <c r="H121" s="18"/>
      <c r="I121" s="18"/>
      <c r="J121" s="135"/>
      <c r="K121" s="137">
        <f>SUM(K12,K113)</f>
        <v>4464</v>
      </c>
      <c r="L121" s="137">
        <f>L12</f>
        <v>78</v>
      </c>
      <c r="M121" s="137">
        <f>M12</f>
        <v>52</v>
      </c>
      <c r="N121" s="137">
        <f>N12</f>
        <v>2684</v>
      </c>
      <c r="O121" s="137"/>
      <c r="P121" s="137"/>
      <c r="Q121" s="137"/>
      <c r="R121" s="137"/>
      <c r="S121" s="137"/>
      <c r="T121" s="137">
        <f>T12</f>
        <v>102</v>
      </c>
      <c r="U121" s="19"/>
      <c r="V121" s="20">
        <f>SUM(V12,V113)</f>
        <v>612</v>
      </c>
      <c r="W121" s="137">
        <f>SUM(W12,W113)</f>
        <v>20</v>
      </c>
      <c r="X121" s="137">
        <f>SUM(X12,X113)</f>
        <v>2</v>
      </c>
      <c r="Y121" s="137">
        <f>SUM(Y12,Y113)</f>
        <v>500</v>
      </c>
      <c r="Z121" s="137"/>
      <c r="AA121" s="137"/>
      <c r="AB121" s="137"/>
      <c r="AC121" s="137"/>
      <c r="AD121" s="137"/>
      <c r="AE121" s="137">
        <f>SUM(AE12,AE113)</f>
        <v>18</v>
      </c>
      <c r="AF121" s="19"/>
      <c r="AG121" s="20">
        <f>SUM(AG12,AG113)</f>
        <v>864</v>
      </c>
      <c r="AH121" s="137">
        <f>SUM(AH12,AH113)</f>
        <v>28</v>
      </c>
      <c r="AI121" s="137">
        <f>SUM(AI12,AI113)</f>
        <v>4</v>
      </c>
      <c r="AJ121" s="137">
        <f>SUM(AJ12,AJ113)</f>
        <v>646</v>
      </c>
      <c r="AK121" s="137"/>
      <c r="AL121" s="137"/>
      <c r="AM121" s="137"/>
      <c r="AN121" s="137"/>
      <c r="AO121" s="137"/>
      <c r="AP121" s="137">
        <f>SUM(AP12,AP113)</f>
        <v>6</v>
      </c>
      <c r="AQ121" s="19"/>
      <c r="AR121" s="20">
        <f>SUM(AR12,AR113)</f>
        <v>612</v>
      </c>
      <c r="AS121" s="137">
        <f>SUM(AS12,AS113)</f>
        <v>6</v>
      </c>
      <c r="AT121" s="137">
        <f>SUM(AT12,AT113)</f>
        <v>16</v>
      </c>
      <c r="AU121" s="137">
        <f>SUM(AU12,AU113)</f>
        <v>392</v>
      </c>
      <c r="AV121" s="137"/>
      <c r="AW121" s="137"/>
      <c r="AX121" s="137"/>
      <c r="AY121" s="137"/>
      <c r="AZ121" s="137"/>
      <c r="BA121" s="137">
        <f>SUM(BA12,BA113)</f>
        <v>18</v>
      </c>
      <c r="BB121" s="19"/>
      <c r="BC121" s="20">
        <f>SUM(BC12,BC113)</f>
        <v>900</v>
      </c>
      <c r="BD121" s="137">
        <f>SUM(BD12,BD113)</f>
        <v>12</v>
      </c>
      <c r="BE121" s="137">
        <f>SUM(BE12,BE113)</f>
        <v>18</v>
      </c>
      <c r="BF121" s="137">
        <f>SUM(BF12,BF113)</f>
        <v>456</v>
      </c>
      <c r="BG121" s="137"/>
      <c r="BH121" s="137"/>
      <c r="BI121" s="137"/>
      <c r="BJ121" s="137"/>
      <c r="BK121" s="137"/>
      <c r="BL121" s="137">
        <f>SUM(BL12,BL113)</f>
        <v>18</v>
      </c>
      <c r="BM121" s="19"/>
      <c r="BN121" s="20">
        <f>SUM(BN12,BN113)</f>
        <v>612</v>
      </c>
      <c r="BO121" s="137">
        <f>SUM(BO12,BO113)</f>
        <v>7</v>
      </c>
      <c r="BP121" s="137">
        <f>SUM(BP12,BP113)</f>
        <v>9</v>
      </c>
      <c r="BQ121" s="137">
        <f>SUM(BQ12,BQ113)</f>
        <v>404</v>
      </c>
      <c r="BR121" s="137"/>
      <c r="BS121" s="137"/>
      <c r="BT121" s="137"/>
      <c r="BU121" s="137"/>
      <c r="BV121" s="137"/>
      <c r="BW121" s="137">
        <f>SUM(BW12,BW113)</f>
        <v>12</v>
      </c>
      <c r="BX121" s="19"/>
      <c r="BY121" s="20">
        <f>SUM(BY12,BY113)</f>
        <v>864</v>
      </c>
      <c r="BZ121" s="137">
        <f>SUM(BZ12,BZ113)</f>
        <v>5</v>
      </c>
      <c r="CA121" s="137">
        <f>SUM(CA12,CA113)</f>
        <v>3</v>
      </c>
      <c r="CB121" s="137">
        <f>SUM(CB12,CB113)</f>
        <v>292</v>
      </c>
      <c r="CC121" s="137"/>
      <c r="CD121" s="137"/>
      <c r="CE121" s="137"/>
      <c r="CF121" s="137"/>
      <c r="CG121" s="137"/>
      <c r="CH121" s="137">
        <f>SUM(CH12,CH113)</f>
        <v>24</v>
      </c>
      <c r="CI121" s="19"/>
      <c r="CJ121" s="21"/>
      <c r="CK121" s="20">
        <f>CK12</f>
        <v>2772</v>
      </c>
      <c r="CL121" s="19">
        <f>CL12</f>
        <v>1476</v>
      </c>
    </row>
    <row r="122" spans="1:90" ht="3.75" customHeight="1" x14ac:dyDescent="0.15">
      <c r="A122" s="12"/>
      <c r="B122" s="13"/>
      <c r="C122" s="18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</row>
    <row r="123" spans="1:90" ht="13.5" customHeight="1" x14ac:dyDescent="0.15">
      <c r="A123" s="47"/>
      <c r="B123" s="142"/>
      <c r="C123" s="278" t="s">
        <v>423</v>
      </c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7"/>
      <c r="V123" s="265">
        <v>3</v>
      </c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7"/>
      <c r="AG123" s="265">
        <v>2</v>
      </c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7"/>
      <c r="AR123" s="265">
        <v>3</v>
      </c>
      <c r="AS123" s="266"/>
      <c r="AT123" s="266"/>
      <c r="AU123" s="266"/>
      <c r="AV123" s="266"/>
      <c r="AW123" s="266"/>
      <c r="AX123" s="266"/>
      <c r="AY123" s="266"/>
      <c r="AZ123" s="266"/>
      <c r="BA123" s="266"/>
      <c r="BB123" s="267"/>
      <c r="BC123" s="265">
        <v>2</v>
      </c>
      <c r="BD123" s="266"/>
      <c r="BE123" s="266"/>
      <c r="BF123" s="266"/>
      <c r="BG123" s="266"/>
      <c r="BH123" s="266"/>
      <c r="BI123" s="266"/>
      <c r="BJ123" s="266"/>
      <c r="BK123" s="266"/>
      <c r="BL123" s="266"/>
      <c r="BM123" s="267"/>
      <c r="BN123" s="265">
        <v>2</v>
      </c>
      <c r="BO123" s="266"/>
      <c r="BP123" s="266"/>
      <c r="BQ123" s="266"/>
      <c r="BR123" s="266"/>
      <c r="BS123" s="266"/>
      <c r="BT123" s="266"/>
      <c r="BU123" s="266"/>
      <c r="BV123" s="266"/>
      <c r="BW123" s="266"/>
      <c r="BX123" s="267"/>
      <c r="BY123" s="265">
        <v>4</v>
      </c>
      <c r="BZ123" s="266"/>
      <c r="CA123" s="266"/>
      <c r="CB123" s="266"/>
      <c r="CC123" s="266"/>
      <c r="CD123" s="266"/>
      <c r="CE123" s="266"/>
      <c r="CF123" s="266"/>
      <c r="CG123" s="266"/>
      <c r="CH123" s="266"/>
      <c r="CI123" s="267"/>
      <c r="CJ123" s="142"/>
      <c r="CK123" s="144"/>
      <c r="CL123" s="144"/>
    </row>
    <row r="124" spans="1:90" ht="13.5" customHeight="1" x14ac:dyDescent="0.15">
      <c r="A124" s="48"/>
      <c r="C124" s="278" t="s">
        <v>424</v>
      </c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7"/>
      <c r="V124" s="265"/>
      <c r="W124" s="266"/>
      <c r="X124" s="266"/>
      <c r="Y124" s="266"/>
      <c r="Z124" s="266"/>
      <c r="AA124" s="266"/>
      <c r="AB124" s="266"/>
      <c r="AC124" s="266"/>
      <c r="AD124" s="266"/>
      <c r="AE124" s="266"/>
      <c r="AF124" s="267"/>
      <c r="AG124" s="265"/>
      <c r="AH124" s="266"/>
      <c r="AI124" s="266"/>
      <c r="AJ124" s="266"/>
      <c r="AK124" s="266"/>
      <c r="AL124" s="266"/>
      <c r="AM124" s="266"/>
      <c r="AN124" s="266"/>
      <c r="AO124" s="266"/>
      <c r="AP124" s="266"/>
      <c r="AQ124" s="267"/>
      <c r="AR124" s="265"/>
      <c r="AS124" s="266"/>
      <c r="AT124" s="266"/>
      <c r="AU124" s="266"/>
      <c r="AV124" s="266"/>
      <c r="AW124" s="266"/>
      <c r="AX124" s="266"/>
      <c r="AY124" s="266"/>
      <c r="AZ124" s="266"/>
      <c r="BA124" s="266"/>
      <c r="BB124" s="267"/>
      <c r="BC124" s="265"/>
      <c r="BD124" s="266"/>
      <c r="BE124" s="266"/>
      <c r="BF124" s="266"/>
      <c r="BG124" s="266"/>
      <c r="BH124" s="266"/>
      <c r="BI124" s="266"/>
      <c r="BJ124" s="266"/>
      <c r="BK124" s="266"/>
      <c r="BL124" s="266"/>
      <c r="BM124" s="267"/>
      <c r="BN124" s="265"/>
      <c r="BO124" s="266"/>
      <c r="BP124" s="266"/>
      <c r="BQ124" s="266"/>
      <c r="BR124" s="266"/>
      <c r="BS124" s="266"/>
      <c r="BT124" s="266"/>
      <c r="BU124" s="266"/>
      <c r="BV124" s="266"/>
      <c r="BW124" s="266"/>
      <c r="BX124" s="267"/>
      <c r="BY124" s="265"/>
      <c r="BZ124" s="266"/>
      <c r="CA124" s="266"/>
      <c r="CB124" s="266"/>
      <c r="CC124" s="266"/>
      <c r="CD124" s="266"/>
      <c r="CE124" s="266"/>
      <c r="CF124" s="266"/>
      <c r="CG124" s="266"/>
      <c r="CH124" s="266"/>
      <c r="CI124" s="267"/>
    </row>
    <row r="125" spans="1:90" ht="13.5" customHeight="1" x14ac:dyDescent="0.15">
      <c r="A125" s="48"/>
      <c r="C125" s="278" t="s">
        <v>425</v>
      </c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7"/>
      <c r="V125" s="265">
        <v>2</v>
      </c>
      <c r="W125" s="266"/>
      <c r="X125" s="266"/>
      <c r="Y125" s="266"/>
      <c r="Z125" s="266"/>
      <c r="AA125" s="266"/>
      <c r="AB125" s="266"/>
      <c r="AC125" s="266"/>
      <c r="AD125" s="266"/>
      <c r="AE125" s="266"/>
      <c r="AF125" s="267"/>
      <c r="AG125" s="265">
        <v>8</v>
      </c>
      <c r="AH125" s="266"/>
      <c r="AI125" s="266"/>
      <c r="AJ125" s="266"/>
      <c r="AK125" s="266"/>
      <c r="AL125" s="266"/>
      <c r="AM125" s="266"/>
      <c r="AN125" s="266"/>
      <c r="AO125" s="266"/>
      <c r="AP125" s="266"/>
      <c r="AQ125" s="267"/>
      <c r="AR125" s="265">
        <v>6</v>
      </c>
      <c r="AS125" s="266"/>
      <c r="AT125" s="266"/>
      <c r="AU125" s="266"/>
      <c r="AV125" s="266"/>
      <c r="AW125" s="266"/>
      <c r="AX125" s="266"/>
      <c r="AY125" s="266"/>
      <c r="AZ125" s="266"/>
      <c r="BA125" s="266"/>
      <c r="BB125" s="267"/>
      <c r="BC125" s="265">
        <v>4</v>
      </c>
      <c r="BD125" s="266"/>
      <c r="BE125" s="266"/>
      <c r="BF125" s="266"/>
      <c r="BG125" s="266"/>
      <c r="BH125" s="266"/>
      <c r="BI125" s="266"/>
      <c r="BJ125" s="266"/>
      <c r="BK125" s="266"/>
      <c r="BL125" s="266"/>
      <c r="BM125" s="267"/>
      <c r="BN125" s="265">
        <v>5</v>
      </c>
      <c r="BO125" s="266"/>
      <c r="BP125" s="266"/>
      <c r="BQ125" s="266"/>
      <c r="BR125" s="266"/>
      <c r="BS125" s="266"/>
      <c r="BT125" s="266"/>
      <c r="BU125" s="266"/>
      <c r="BV125" s="266"/>
      <c r="BW125" s="266"/>
      <c r="BX125" s="267"/>
      <c r="BY125" s="265">
        <v>5</v>
      </c>
      <c r="BZ125" s="266"/>
      <c r="CA125" s="266"/>
      <c r="CB125" s="266"/>
      <c r="CC125" s="266"/>
      <c r="CD125" s="266"/>
      <c r="CE125" s="266"/>
      <c r="CF125" s="266"/>
      <c r="CG125" s="266"/>
      <c r="CH125" s="266"/>
      <c r="CI125" s="267"/>
    </row>
    <row r="126" spans="1:90" ht="13.5" customHeight="1" x14ac:dyDescent="0.15">
      <c r="A126" s="48"/>
      <c r="C126" s="278" t="s">
        <v>426</v>
      </c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7"/>
      <c r="V126" s="265"/>
      <c r="W126" s="266"/>
      <c r="X126" s="266"/>
      <c r="Y126" s="266"/>
      <c r="Z126" s="266"/>
      <c r="AA126" s="266"/>
      <c r="AB126" s="266"/>
      <c r="AC126" s="266"/>
      <c r="AD126" s="266"/>
      <c r="AE126" s="266"/>
      <c r="AF126" s="267"/>
      <c r="AG126" s="265"/>
      <c r="AH126" s="266"/>
      <c r="AI126" s="266"/>
      <c r="AJ126" s="266"/>
      <c r="AK126" s="266"/>
      <c r="AL126" s="266"/>
      <c r="AM126" s="266"/>
      <c r="AN126" s="266"/>
      <c r="AO126" s="266"/>
      <c r="AP126" s="266"/>
      <c r="AQ126" s="267"/>
      <c r="AR126" s="265"/>
      <c r="AS126" s="266"/>
      <c r="AT126" s="266"/>
      <c r="AU126" s="266"/>
      <c r="AV126" s="266"/>
      <c r="AW126" s="266"/>
      <c r="AX126" s="266"/>
      <c r="AY126" s="266"/>
      <c r="AZ126" s="266"/>
      <c r="BA126" s="266"/>
      <c r="BB126" s="267"/>
      <c r="BC126" s="265"/>
      <c r="BD126" s="266"/>
      <c r="BE126" s="266"/>
      <c r="BF126" s="266"/>
      <c r="BG126" s="266"/>
      <c r="BH126" s="266"/>
      <c r="BI126" s="266"/>
      <c r="BJ126" s="266"/>
      <c r="BK126" s="266"/>
      <c r="BL126" s="266"/>
      <c r="BM126" s="267"/>
      <c r="BN126" s="265"/>
      <c r="BO126" s="266"/>
      <c r="BP126" s="266"/>
      <c r="BQ126" s="266"/>
      <c r="BR126" s="266"/>
      <c r="BS126" s="266"/>
      <c r="BT126" s="266"/>
      <c r="BU126" s="266"/>
      <c r="BV126" s="266"/>
      <c r="BW126" s="266"/>
      <c r="BX126" s="267"/>
      <c r="BY126" s="265"/>
      <c r="BZ126" s="266"/>
      <c r="CA126" s="266"/>
      <c r="CB126" s="266"/>
      <c r="CC126" s="266"/>
      <c r="CD126" s="266"/>
      <c r="CE126" s="266"/>
      <c r="CF126" s="266"/>
      <c r="CG126" s="266"/>
      <c r="CH126" s="266"/>
      <c r="CI126" s="267"/>
    </row>
    <row r="127" spans="1:90" ht="13.5" customHeight="1" x14ac:dyDescent="0.15">
      <c r="A127" s="48"/>
      <c r="C127" s="278" t="s">
        <v>427</v>
      </c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7"/>
      <c r="V127" s="265"/>
      <c r="W127" s="266"/>
      <c r="X127" s="266"/>
      <c r="Y127" s="266"/>
      <c r="Z127" s="266"/>
      <c r="AA127" s="266"/>
      <c r="AB127" s="266"/>
      <c r="AC127" s="266"/>
      <c r="AD127" s="266"/>
      <c r="AE127" s="266"/>
      <c r="AF127" s="267"/>
      <c r="AG127" s="265"/>
      <c r="AH127" s="266"/>
      <c r="AI127" s="266"/>
      <c r="AJ127" s="266"/>
      <c r="AK127" s="266"/>
      <c r="AL127" s="266"/>
      <c r="AM127" s="266"/>
      <c r="AN127" s="266"/>
      <c r="AO127" s="266"/>
      <c r="AP127" s="266"/>
      <c r="AQ127" s="267"/>
      <c r="AR127" s="265"/>
      <c r="AS127" s="266"/>
      <c r="AT127" s="266"/>
      <c r="AU127" s="266"/>
      <c r="AV127" s="266"/>
      <c r="AW127" s="266"/>
      <c r="AX127" s="266"/>
      <c r="AY127" s="266"/>
      <c r="AZ127" s="266"/>
      <c r="BA127" s="266"/>
      <c r="BB127" s="267"/>
      <c r="BC127" s="265">
        <v>1</v>
      </c>
      <c r="BD127" s="266"/>
      <c r="BE127" s="266"/>
      <c r="BF127" s="266"/>
      <c r="BG127" s="266"/>
      <c r="BH127" s="266"/>
      <c r="BI127" s="266"/>
      <c r="BJ127" s="266"/>
      <c r="BK127" s="266"/>
      <c r="BL127" s="266"/>
      <c r="BM127" s="267"/>
      <c r="BN127" s="265"/>
      <c r="BO127" s="266"/>
      <c r="BP127" s="266"/>
      <c r="BQ127" s="266"/>
      <c r="BR127" s="266"/>
      <c r="BS127" s="266"/>
      <c r="BT127" s="266"/>
      <c r="BU127" s="266"/>
      <c r="BV127" s="266"/>
      <c r="BW127" s="266"/>
      <c r="BX127" s="267"/>
      <c r="BY127" s="265"/>
      <c r="BZ127" s="266"/>
      <c r="CA127" s="266"/>
      <c r="CB127" s="266"/>
      <c r="CC127" s="266"/>
      <c r="CD127" s="266"/>
      <c r="CE127" s="266"/>
      <c r="CF127" s="266"/>
      <c r="CG127" s="266"/>
      <c r="CH127" s="266"/>
      <c r="CI127" s="267"/>
    </row>
    <row r="128" spans="1:90" ht="13.5" customHeight="1" x14ac:dyDescent="0.15">
      <c r="A128" s="49"/>
      <c r="C128" s="278" t="s">
        <v>428</v>
      </c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7"/>
      <c r="V128" s="265">
        <v>3</v>
      </c>
      <c r="W128" s="266"/>
      <c r="X128" s="266"/>
      <c r="Y128" s="266"/>
      <c r="Z128" s="266"/>
      <c r="AA128" s="266"/>
      <c r="AB128" s="266"/>
      <c r="AC128" s="266"/>
      <c r="AD128" s="266"/>
      <c r="AE128" s="266"/>
      <c r="AF128" s="267"/>
      <c r="AG128" s="265">
        <v>4</v>
      </c>
      <c r="AH128" s="266"/>
      <c r="AI128" s="266"/>
      <c r="AJ128" s="266"/>
      <c r="AK128" s="266"/>
      <c r="AL128" s="266"/>
      <c r="AM128" s="266"/>
      <c r="AN128" s="266"/>
      <c r="AO128" s="266"/>
      <c r="AP128" s="266"/>
      <c r="AQ128" s="267"/>
      <c r="AR128" s="265"/>
      <c r="AS128" s="266"/>
      <c r="AT128" s="266"/>
      <c r="AU128" s="266"/>
      <c r="AV128" s="266"/>
      <c r="AW128" s="266"/>
      <c r="AX128" s="266"/>
      <c r="AY128" s="266"/>
      <c r="AZ128" s="266"/>
      <c r="BA128" s="266"/>
      <c r="BB128" s="267"/>
      <c r="BC128" s="265">
        <v>2</v>
      </c>
      <c r="BD128" s="266"/>
      <c r="BE128" s="266"/>
      <c r="BF128" s="266"/>
      <c r="BG128" s="266"/>
      <c r="BH128" s="266"/>
      <c r="BI128" s="266"/>
      <c r="BJ128" s="266"/>
      <c r="BK128" s="266"/>
      <c r="BL128" s="266"/>
      <c r="BM128" s="267"/>
      <c r="BN128" s="265">
        <v>2</v>
      </c>
      <c r="BO128" s="266"/>
      <c r="BP128" s="266"/>
      <c r="BQ128" s="266"/>
      <c r="BR128" s="266"/>
      <c r="BS128" s="266"/>
      <c r="BT128" s="266"/>
      <c r="BU128" s="266"/>
      <c r="BV128" s="266"/>
      <c r="BW128" s="266"/>
      <c r="BX128" s="267"/>
      <c r="BY128" s="265">
        <v>4</v>
      </c>
      <c r="BZ128" s="266"/>
      <c r="CA128" s="266"/>
      <c r="CB128" s="266"/>
      <c r="CC128" s="266"/>
      <c r="CD128" s="266"/>
      <c r="CE128" s="266"/>
      <c r="CF128" s="266"/>
      <c r="CG128" s="266"/>
      <c r="CH128" s="266"/>
      <c r="CI128" s="267"/>
    </row>
    <row r="129" spans="1:90" ht="3.75" hidden="1" customHeight="1" x14ac:dyDescent="0.15">
      <c r="A129" s="12"/>
      <c r="B129" s="13"/>
      <c r="C129" s="18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</row>
    <row r="130" spans="1:90" ht="13.5" hidden="1" customHeight="1" x14ac:dyDescent="0.15">
      <c r="A130" s="14"/>
      <c r="B130" s="169"/>
      <c r="C130" s="36"/>
      <c r="D130" s="175"/>
      <c r="E130" s="175"/>
      <c r="F130" s="175"/>
      <c r="G130" s="175"/>
      <c r="H130" s="175"/>
      <c r="I130" s="175"/>
      <c r="J130" s="175"/>
      <c r="K130" s="178"/>
      <c r="L130" s="37"/>
      <c r="M130" s="37"/>
      <c r="N130" s="178"/>
      <c r="O130" s="37"/>
      <c r="P130" s="37"/>
      <c r="Q130" s="37"/>
      <c r="R130" s="37"/>
      <c r="S130" s="37"/>
      <c r="T130" s="178"/>
      <c r="U130" s="37"/>
      <c r="V130" s="178"/>
      <c r="W130" s="37"/>
      <c r="X130" s="37"/>
      <c r="Y130" s="178"/>
      <c r="Z130" s="37"/>
      <c r="AA130" s="37"/>
      <c r="AB130" s="37"/>
      <c r="AC130" s="37"/>
      <c r="AD130" s="37"/>
      <c r="AE130" s="175"/>
      <c r="AF130" s="37"/>
      <c r="AG130" s="178"/>
      <c r="AH130" s="37"/>
      <c r="AI130" s="37"/>
      <c r="AJ130" s="178"/>
      <c r="AK130" s="37"/>
      <c r="AL130" s="37"/>
      <c r="AM130" s="37"/>
      <c r="AN130" s="37"/>
      <c r="AO130" s="37"/>
      <c r="AP130" s="175"/>
      <c r="AQ130" s="37"/>
      <c r="AR130" s="178"/>
      <c r="AS130" s="37"/>
      <c r="AT130" s="37"/>
      <c r="AU130" s="178"/>
      <c r="AV130" s="37"/>
      <c r="AW130" s="37"/>
      <c r="AX130" s="37"/>
      <c r="AY130" s="37"/>
      <c r="AZ130" s="37"/>
      <c r="BA130" s="175"/>
      <c r="BB130" s="37"/>
      <c r="BC130" s="178"/>
      <c r="BD130" s="37"/>
      <c r="BE130" s="37"/>
      <c r="BF130" s="178"/>
      <c r="BG130" s="37"/>
      <c r="BH130" s="37"/>
      <c r="BI130" s="37"/>
      <c r="BJ130" s="37"/>
      <c r="BK130" s="37"/>
      <c r="BL130" s="175"/>
      <c r="BM130" s="37"/>
      <c r="BN130" s="178"/>
      <c r="BO130" s="37"/>
      <c r="BP130" s="37"/>
      <c r="BQ130" s="178"/>
      <c r="BR130" s="37"/>
      <c r="BS130" s="37"/>
      <c r="BT130" s="37"/>
      <c r="BU130" s="37"/>
      <c r="BV130" s="37"/>
      <c r="BW130" s="175"/>
      <c r="BX130" s="37"/>
      <c r="BY130" s="178"/>
      <c r="BZ130" s="37"/>
      <c r="CA130" s="37"/>
      <c r="CB130" s="178"/>
      <c r="CC130" s="37"/>
      <c r="CD130" s="37"/>
      <c r="CE130" s="37"/>
      <c r="CF130" s="37"/>
      <c r="CG130" s="37"/>
      <c r="CH130" s="175"/>
      <c r="CI130" s="37"/>
      <c r="CJ130" s="177"/>
      <c r="CK130" s="38"/>
      <c r="CL130" s="175"/>
    </row>
    <row r="131" spans="1:90" ht="13.5" hidden="1" customHeight="1" x14ac:dyDescent="0.15">
      <c r="A131" s="14"/>
      <c r="B131" s="39"/>
      <c r="C131" s="40"/>
      <c r="D131" s="37"/>
      <c r="E131" s="37"/>
      <c r="F131" s="37"/>
      <c r="G131" s="37"/>
      <c r="H131" s="37"/>
      <c r="I131" s="37"/>
      <c r="J131" s="37"/>
      <c r="K131" s="178"/>
      <c r="L131" s="37"/>
      <c r="M131" s="37"/>
      <c r="N131" s="178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</row>
    <row r="132" spans="1:90" ht="3.75" hidden="1" customHeight="1" x14ac:dyDescent="0.15">
      <c r="A132" s="12"/>
      <c r="B132" s="13"/>
      <c r="C132" s="18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</row>
    <row r="133" spans="1:90" ht="13.5" hidden="1" customHeight="1" x14ac:dyDescent="0.15">
      <c r="A133" s="12"/>
      <c r="B133" s="22"/>
      <c r="C133" s="186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</row>
    <row r="134" spans="1:90" ht="3.75" hidden="1" customHeight="1" x14ac:dyDescent="0.15">
      <c r="A134" s="12"/>
      <c r="B134" s="13"/>
      <c r="C134" s="18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</row>
    <row r="135" spans="1:90" ht="23.25" hidden="1" customHeight="1" x14ac:dyDescent="0.15">
      <c r="A135" s="12"/>
      <c r="B135" s="20"/>
      <c r="C135" s="41"/>
      <c r="D135" s="141"/>
      <c r="J135" s="18"/>
      <c r="K135" s="137"/>
      <c r="L135" s="137"/>
      <c r="M135" s="137"/>
      <c r="N135" s="137"/>
      <c r="O135" s="137"/>
      <c r="P135" s="137"/>
      <c r="V135" s="17"/>
      <c r="W135" s="137"/>
      <c r="X135" s="137"/>
      <c r="Y135" s="137"/>
      <c r="Z135" s="137"/>
      <c r="AA135" s="135"/>
      <c r="AG135" s="17"/>
      <c r="AH135" s="137"/>
      <c r="AI135" s="137"/>
      <c r="AJ135" s="137"/>
      <c r="AK135" s="137"/>
      <c r="AL135" s="135"/>
      <c r="AR135" s="17"/>
      <c r="AS135" s="137"/>
      <c r="AT135" s="137"/>
      <c r="AU135" s="137"/>
      <c r="AV135" s="137"/>
      <c r="AW135" s="135"/>
      <c r="BC135" s="17"/>
      <c r="BD135" s="137"/>
      <c r="BE135" s="137"/>
      <c r="BF135" s="137"/>
      <c r="BG135" s="137"/>
      <c r="BH135" s="135"/>
      <c r="BN135" s="17"/>
      <c r="BO135" s="137"/>
      <c r="BP135" s="137"/>
      <c r="BQ135" s="137"/>
      <c r="BR135" s="137"/>
      <c r="BS135" s="135"/>
      <c r="BY135" s="17"/>
      <c r="BZ135" s="137"/>
      <c r="CA135" s="137"/>
      <c r="CB135" s="137"/>
      <c r="CC135" s="137"/>
      <c r="CD135" s="135"/>
      <c r="CJ135" s="42"/>
      <c r="CK135" s="13"/>
      <c r="CL135" s="13"/>
    </row>
    <row r="136" spans="1:90" ht="3.75" hidden="1" customHeight="1" x14ac:dyDescent="0.15">
      <c r="A136" s="12"/>
      <c r="B136" s="13"/>
      <c r="C136" s="18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</row>
    <row r="137" spans="1:90" ht="13.5" hidden="1" customHeight="1" x14ac:dyDescent="0.15">
      <c r="A137" s="12"/>
      <c r="B137" s="20"/>
      <c r="C137" s="41"/>
      <c r="D137" s="141"/>
      <c r="J137" s="18"/>
      <c r="K137" s="137"/>
      <c r="L137" s="137"/>
      <c r="M137" s="137"/>
      <c r="N137" s="137"/>
      <c r="O137" s="137"/>
      <c r="P137" s="137"/>
      <c r="V137" s="17"/>
      <c r="W137" s="137"/>
      <c r="X137" s="137"/>
      <c r="Y137" s="137"/>
      <c r="Z137" s="137"/>
      <c r="AA137" s="135"/>
      <c r="AG137" s="17"/>
      <c r="AH137" s="137"/>
      <c r="AI137" s="137"/>
      <c r="AJ137" s="137"/>
      <c r="AK137" s="137"/>
      <c r="AL137" s="135"/>
      <c r="AR137" s="17"/>
      <c r="AS137" s="137"/>
      <c r="AT137" s="137"/>
      <c r="AU137" s="137"/>
      <c r="AV137" s="137"/>
      <c r="AW137" s="135"/>
      <c r="BC137" s="17"/>
      <c r="BD137" s="137"/>
      <c r="BE137" s="137"/>
      <c r="BF137" s="137"/>
      <c r="BG137" s="137"/>
      <c r="BH137" s="135"/>
      <c r="BN137" s="17"/>
      <c r="BO137" s="137"/>
      <c r="BP137" s="137"/>
      <c r="BQ137" s="137"/>
      <c r="BR137" s="137"/>
      <c r="BS137" s="135"/>
      <c r="BY137" s="17"/>
      <c r="BZ137" s="137"/>
      <c r="CA137" s="137"/>
      <c r="CB137" s="137"/>
      <c r="CC137" s="137"/>
      <c r="CD137" s="135"/>
      <c r="CJ137" s="42"/>
      <c r="CK137" s="13"/>
      <c r="CL137" s="13"/>
    </row>
    <row r="138" spans="1:90" ht="13.5" hidden="1" customHeight="1" x14ac:dyDescent="0.15">
      <c r="A138" s="12"/>
      <c r="B138" s="10"/>
      <c r="C138" s="43"/>
      <c r="D138" s="138"/>
      <c r="J138" s="32"/>
      <c r="K138" s="178"/>
      <c r="L138" s="178"/>
      <c r="M138" s="178"/>
      <c r="N138" s="178"/>
      <c r="O138" s="10"/>
      <c r="P138" s="178"/>
      <c r="V138" s="143"/>
      <c r="W138" s="178"/>
      <c r="X138" s="178"/>
      <c r="Y138" s="178"/>
      <c r="Z138" s="10"/>
      <c r="AA138" s="134"/>
      <c r="AG138" s="143"/>
      <c r="AH138" s="178"/>
      <c r="AI138" s="178"/>
      <c r="AJ138" s="178"/>
      <c r="AK138" s="10"/>
      <c r="AL138" s="134"/>
      <c r="AR138" s="143"/>
      <c r="AS138" s="178"/>
      <c r="AT138" s="178"/>
      <c r="AU138" s="178"/>
      <c r="AV138" s="10"/>
      <c r="AW138" s="134"/>
      <c r="BC138" s="143"/>
      <c r="BD138" s="178"/>
      <c r="BE138" s="178"/>
      <c r="BF138" s="178"/>
      <c r="BG138" s="10"/>
      <c r="BH138" s="134"/>
      <c r="BN138" s="143"/>
      <c r="BO138" s="178"/>
      <c r="BP138" s="178"/>
      <c r="BQ138" s="178"/>
      <c r="BR138" s="10"/>
      <c r="BS138" s="134"/>
      <c r="BY138" s="143"/>
      <c r="BZ138" s="178"/>
      <c r="CA138" s="178"/>
      <c r="CB138" s="178"/>
      <c r="CC138" s="10"/>
      <c r="CD138" s="134"/>
      <c r="CJ138" s="42"/>
      <c r="CK138" s="13"/>
      <c r="CL138" s="13"/>
    </row>
    <row r="139" spans="1:90" ht="13.5" hidden="1" customHeight="1" x14ac:dyDescent="0.15">
      <c r="A139" s="12"/>
      <c r="B139" s="10"/>
      <c r="C139" s="43"/>
      <c r="D139" s="138"/>
      <c r="J139" s="32"/>
      <c r="K139" s="178"/>
      <c r="L139" s="178"/>
      <c r="M139" s="178"/>
      <c r="N139" s="178"/>
      <c r="O139" s="10"/>
      <c r="P139" s="178"/>
      <c r="V139" s="143"/>
      <c r="W139" s="178"/>
      <c r="X139" s="178"/>
      <c r="Y139" s="178"/>
      <c r="Z139" s="10"/>
      <c r="AA139" s="134"/>
      <c r="AG139" s="143"/>
      <c r="AH139" s="178"/>
      <c r="AI139" s="178"/>
      <c r="AJ139" s="178"/>
      <c r="AK139" s="10"/>
      <c r="AL139" s="134"/>
      <c r="AR139" s="143"/>
      <c r="AS139" s="178"/>
      <c r="AT139" s="178"/>
      <c r="AU139" s="178"/>
      <c r="AV139" s="10"/>
      <c r="AW139" s="134"/>
      <c r="BC139" s="143"/>
      <c r="BD139" s="178"/>
      <c r="BE139" s="178"/>
      <c r="BF139" s="178"/>
      <c r="BG139" s="10"/>
      <c r="BH139" s="134"/>
      <c r="BN139" s="143"/>
      <c r="BO139" s="178"/>
      <c r="BP139" s="178"/>
      <c r="BQ139" s="178"/>
      <c r="BR139" s="10"/>
      <c r="BS139" s="134"/>
      <c r="BY139" s="143"/>
      <c r="BZ139" s="178"/>
      <c r="CA139" s="178"/>
      <c r="CB139" s="178"/>
      <c r="CC139" s="10"/>
      <c r="CD139" s="134"/>
      <c r="CJ139" s="42"/>
      <c r="CK139" s="13"/>
      <c r="CL139" s="13"/>
    </row>
    <row r="140" spans="1:90" ht="3.75" hidden="1" customHeight="1" x14ac:dyDescent="0.15">
      <c r="A140" s="12"/>
      <c r="B140" s="13"/>
      <c r="C140" s="18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</row>
    <row r="141" spans="1:90" ht="23.25" hidden="1" customHeight="1" x14ac:dyDescent="0.15">
      <c r="A141" s="12"/>
      <c r="B141" s="20"/>
      <c r="C141" s="41"/>
      <c r="D141" s="141"/>
      <c r="J141" s="18"/>
      <c r="K141" s="137"/>
      <c r="L141" s="137"/>
      <c r="M141" s="137"/>
      <c r="N141" s="137"/>
      <c r="O141" s="137"/>
      <c r="P141" s="137"/>
      <c r="V141" s="17"/>
      <c r="W141" s="137"/>
      <c r="X141" s="137"/>
      <c r="Y141" s="137"/>
      <c r="Z141" s="137"/>
      <c r="AA141" s="135"/>
      <c r="AG141" s="17"/>
      <c r="AH141" s="137"/>
      <c r="AI141" s="137"/>
      <c r="AJ141" s="137"/>
      <c r="AK141" s="137"/>
      <c r="AL141" s="135"/>
      <c r="AR141" s="17"/>
      <c r="AS141" s="137"/>
      <c r="AT141" s="137"/>
      <c r="AU141" s="137"/>
      <c r="AV141" s="137"/>
      <c r="AW141" s="135"/>
      <c r="BC141" s="17"/>
      <c r="BD141" s="137"/>
      <c r="BE141" s="137"/>
      <c r="BF141" s="137"/>
      <c r="BG141" s="137"/>
      <c r="BH141" s="135"/>
      <c r="BN141" s="17"/>
      <c r="BO141" s="137"/>
      <c r="BP141" s="137"/>
      <c r="BQ141" s="137"/>
      <c r="BR141" s="137"/>
      <c r="BS141" s="135"/>
      <c r="BY141" s="17"/>
      <c r="BZ141" s="137"/>
      <c r="CA141" s="137"/>
      <c r="CB141" s="137"/>
      <c r="CC141" s="137"/>
      <c r="CD141" s="135"/>
      <c r="CJ141" s="42"/>
      <c r="CK141" s="13"/>
      <c r="CL141" s="13"/>
    </row>
    <row r="142" spans="1:90" ht="13.5" hidden="1" customHeight="1" x14ac:dyDescent="0.15">
      <c r="A142" s="12"/>
      <c r="B142" s="10"/>
      <c r="C142" s="43"/>
      <c r="D142" s="138"/>
      <c r="J142" s="32"/>
      <c r="K142" s="178"/>
      <c r="L142" s="178"/>
      <c r="M142" s="178"/>
      <c r="N142" s="178"/>
      <c r="O142" s="10"/>
      <c r="P142" s="178"/>
      <c r="V142" s="143"/>
      <c r="W142" s="178"/>
      <c r="X142" s="178"/>
      <c r="Y142" s="178"/>
      <c r="Z142" s="10"/>
      <c r="AA142" s="134"/>
      <c r="AG142" s="143"/>
      <c r="AH142" s="178"/>
      <c r="AI142" s="178"/>
      <c r="AJ142" s="178"/>
      <c r="AK142" s="10"/>
      <c r="AL142" s="134"/>
      <c r="AR142" s="143"/>
      <c r="AS142" s="178"/>
      <c r="AT142" s="178"/>
      <c r="AU142" s="178"/>
      <c r="AV142" s="10"/>
      <c r="AW142" s="134"/>
      <c r="BC142" s="143"/>
      <c r="BD142" s="178"/>
      <c r="BE142" s="178"/>
      <c r="BF142" s="178"/>
      <c r="BG142" s="10"/>
      <c r="BH142" s="134"/>
      <c r="BN142" s="143"/>
      <c r="BO142" s="178"/>
      <c r="BP142" s="178"/>
      <c r="BQ142" s="178"/>
      <c r="BR142" s="10"/>
      <c r="BS142" s="134"/>
      <c r="BY142" s="143"/>
      <c r="BZ142" s="178"/>
      <c r="CA142" s="178"/>
      <c r="CB142" s="178"/>
      <c r="CC142" s="10"/>
      <c r="CD142" s="134"/>
      <c r="CJ142" s="42"/>
      <c r="CK142" s="13"/>
      <c r="CL142" s="13"/>
    </row>
    <row r="143" spans="1:90" ht="13.5" hidden="1" customHeight="1" x14ac:dyDescent="0.15">
      <c r="A143" s="12"/>
      <c r="B143" s="10"/>
      <c r="C143" s="43"/>
      <c r="D143" s="138"/>
      <c r="J143" s="32"/>
      <c r="K143" s="178"/>
      <c r="L143" s="178"/>
      <c r="M143" s="178"/>
      <c r="N143" s="178"/>
      <c r="O143" s="10"/>
      <c r="P143" s="178"/>
      <c r="V143" s="143"/>
      <c r="W143" s="178"/>
      <c r="X143" s="178"/>
      <c r="Y143" s="178"/>
      <c r="Z143" s="10"/>
      <c r="AA143" s="134"/>
      <c r="AG143" s="143"/>
      <c r="AH143" s="178"/>
      <c r="AI143" s="178"/>
      <c r="AJ143" s="178"/>
      <c r="AK143" s="10"/>
      <c r="AL143" s="134"/>
      <c r="AR143" s="143"/>
      <c r="AS143" s="178"/>
      <c r="AT143" s="178"/>
      <c r="AU143" s="178"/>
      <c r="AV143" s="10"/>
      <c r="AW143" s="134"/>
      <c r="BC143" s="143"/>
      <c r="BD143" s="178"/>
      <c r="BE143" s="178"/>
      <c r="BF143" s="178"/>
      <c r="BG143" s="10"/>
      <c r="BH143" s="134"/>
      <c r="BN143" s="143"/>
      <c r="BO143" s="178"/>
      <c r="BP143" s="178"/>
      <c r="BQ143" s="178"/>
      <c r="BR143" s="10"/>
      <c r="BS143" s="134"/>
      <c r="BY143" s="143"/>
      <c r="BZ143" s="178"/>
      <c r="CA143" s="178"/>
      <c r="CB143" s="178"/>
      <c r="CC143" s="10"/>
      <c r="CD143" s="134"/>
      <c r="CJ143" s="42"/>
      <c r="CK143" s="13"/>
      <c r="CL143" s="13"/>
    </row>
    <row r="144" spans="1:90" ht="3.75" hidden="1" customHeight="1" x14ac:dyDescent="0.15">
      <c r="A144" s="12"/>
      <c r="B144" s="13"/>
      <c r="C144" s="18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</row>
    <row r="145" spans="1:90" ht="23.25" hidden="1" customHeight="1" x14ac:dyDescent="0.15">
      <c r="A145" s="12"/>
      <c r="B145" s="177"/>
      <c r="C145" s="185"/>
      <c r="D145" s="182"/>
      <c r="E145" s="25"/>
      <c r="F145" s="25"/>
      <c r="G145" s="32"/>
      <c r="H145" s="143"/>
      <c r="I145" s="33"/>
      <c r="J145" s="134"/>
      <c r="K145" s="178"/>
      <c r="L145" s="178"/>
      <c r="M145" s="178"/>
      <c r="N145" s="178"/>
      <c r="O145" s="178"/>
      <c r="P145" s="178"/>
      <c r="V145" s="34"/>
      <c r="W145" s="178"/>
      <c r="X145" s="175"/>
      <c r="Y145" s="178"/>
      <c r="Z145" s="35"/>
      <c r="AA145" s="175"/>
      <c r="AB145" s="175"/>
      <c r="AG145" s="34"/>
      <c r="AH145" s="178"/>
      <c r="AI145" s="175"/>
      <c r="AJ145" s="178"/>
      <c r="AK145" s="35"/>
      <c r="AL145" s="175"/>
      <c r="AM145" s="175"/>
      <c r="AR145" s="34"/>
      <c r="AS145" s="178"/>
      <c r="AT145" s="175"/>
      <c r="AU145" s="178"/>
      <c r="AV145" s="35"/>
      <c r="AW145" s="175"/>
      <c r="AX145" s="175"/>
      <c r="BC145" s="34"/>
      <c r="BD145" s="178"/>
      <c r="BE145" s="175"/>
      <c r="BF145" s="178"/>
      <c r="BG145" s="35"/>
      <c r="BH145" s="175"/>
      <c r="BI145" s="175"/>
      <c r="BN145" s="34"/>
      <c r="BO145" s="178"/>
      <c r="BP145" s="175"/>
      <c r="BQ145" s="178"/>
      <c r="BR145" s="35"/>
      <c r="BS145" s="175"/>
      <c r="BT145" s="175"/>
      <c r="BY145" s="34"/>
      <c r="BZ145" s="178"/>
      <c r="CA145" s="175"/>
      <c r="CB145" s="178"/>
      <c r="CC145" s="35"/>
      <c r="CD145" s="175"/>
      <c r="CE145" s="175"/>
      <c r="CJ145" s="31"/>
      <c r="CK145" s="28"/>
      <c r="CL145" s="30"/>
    </row>
    <row r="146" spans="1:90" ht="3.75" hidden="1" customHeight="1" x14ac:dyDescent="0.15">
      <c r="A146" s="12"/>
      <c r="B146" s="13"/>
      <c r="C146" s="18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</row>
    <row r="147" spans="1:90" ht="13.5" hidden="1" customHeight="1" x14ac:dyDescent="0.15">
      <c r="A147" s="12"/>
      <c r="B147" s="44"/>
      <c r="C147" s="16"/>
      <c r="D147" s="137"/>
      <c r="J147" s="137"/>
      <c r="K147" s="137"/>
      <c r="L147" s="137"/>
      <c r="M147" s="137"/>
      <c r="N147" s="137"/>
      <c r="O147" s="137"/>
      <c r="P147" s="137"/>
      <c r="V147" s="18"/>
      <c r="W147" s="137"/>
      <c r="X147" s="137"/>
      <c r="Y147" s="137"/>
      <c r="Z147" s="18"/>
      <c r="AA147" s="137"/>
      <c r="AB147" s="137"/>
      <c r="AG147" s="18"/>
      <c r="AH147" s="137"/>
      <c r="AI147" s="137"/>
      <c r="AJ147" s="137"/>
      <c r="AK147" s="18"/>
      <c r="AL147" s="137"/>
      <c r="AM147" s="137"/>
      <c r="AR147" s="18"/>
      <c r="AS147" s="137"/>
      <c r="AT147" s="137"/>
      <c r="AU147" s="137"/>
      <c r="AV147" s="18"/>
      <c r="AW147" s="137"/>
      <c r="AX147" s="137"/>
      <c r="BC147" s="18"/>
      <c r="BD147" s="137"/>
      <c r="BE147" s="137"/>
      <c r="BF147" s="137"/>
      <c r="BG147" s="18"/>
      <c r="BH147" s="137"/>
      <c r="BI147" s="137"/>
      <c r="BN147" s="18"/>
      <c r="BO147" s="137"/>
      <c r="BP147" s="137"/>
      <c r="BQ147" s="137"/>
      <c r="BR147" s="18"/>
      <c r="BS147" s="137"/>
      <c r="BT147" s="137"/>
      <c r="BY147" s="18"/>
      <c r="BZ147" s="137"/>
      <c r="CA147" s="137"/>
      <c r="CB147" s="137"/>
      <c r="CC147" s="18"/>
      <c r="CD147" s="137"/>
      <c r="CE147" s="137"/>
      <c r="CJ147" s="137"/>
      <c r="CK147" s="137"/>
      <c r="CL147" s="137"/>
    </row>
    <row r="148" spans="1:90" ht="13.5" hidden="1" customHeight="1" x14ac:dyDescent="0.15">
      <c r="A148" s="12"/>
      <c r="B148" s="23"/>
      <c r="C148" s="24"/>
      <c r="D148" s="143"/>
      <c r="J148" s="134"/>
      <c r="K148" s="178"/>
      <c r="L148" s="178"/>
      <c r="M148" s="178"/>
      <c r="N148" s="178"/>
      <c r="O148" s="178"/>
      <c r="P148" s="178"/>
      <c r="V148" s="34"/>
      <c r="W148" s="178"/>
      <c r="X148" s="175"/>
      <c r="Y148" s="178"/>
      <c r="Z148" s="35"/>
      <c r="AA148" s="175"/>
      <c r="AB148" s="175"/>
      <c r="AG148" s="34"/>
      <c r="AH148" s="178"/>
      <c r="AI148" s="175"/>
      <c r="AJ148" s="178"/>
      <c r="AK148" s="35"/>
      <c r="AL148" s="175"/>
      <c r="AM148" s="175"/>
      <c r="AR148" s="34"/>
      <c r="AS148" s="178"/>
      <c r="AT148" s="175"/>
      <c r="AU148" s="178"/>
      <c r="AV148" s="35"/>
      <c r="AW148" s="175"/>
      <c r="AX148" s="175"/>
      <c r="BC148" s="34"/>
      <c r="BD148" s="178"/>
      <c r="BE148" s="175"/>
      <c r="BF148" s="178"/>
      <c r="BG148" s="35"/>
      <c r="BH148" s="175"/>
      <c r="BI148" s="175"/>
      <c r="BN148" s="34"/>
      <c r="BO148" s="178"/>
      <c r="BP148" s="175"/>
      <c r="BQ148" s="178"/>
      <c r="BR148" s="35"/>
      <c r="BS148" s="175"/>
      <c r="BT148" s="175"/>
      <c r="BY148" s="34"/>
      <c r="BZ148" s="178"/>
      <c r="CA148" s="175"/>
      <c r="CB148" s="178"/>
      <c r="CC148" s="35"/>
      <c r="CD148" s="175"/>
      <c r="CE148" s="175"/>
      <c r="CJ148" s="31"/>
      <c r="CK148" s="28"/>
      <c r="CL148" s="30"/>
    </row>
    <row r="149" spans="1:90" ht="23.25" hidden="1" customHeight="1" x14ac:dyDescent="0.15">
      <c r="A149" s="12"/>
      <c r="B149" s="23"/>
      <c r="C149" s="24"/>
      <c r="D149" s="143"/>
      <c r="J149" s="134"/>
      <c r="K149" s="178"/>
      <c r="L149" s="178"/>
      <c r="M149" s="178"/>
      <c r="N149" s="178"/>
      <c r="O149" s="178"/>
      <c r="P149" s="178"/>
      <c r="V149" s="34"/>
      <c r="W149" s="178"/>
      <c r="X149" s="175"/>
      <c r="Y149" s="178"/>
      <c r="Z149" s="35"/>
      <c r="AA149" s="175"/>
      <c r="AB149" s="175"/>
      <c r="AG149" s="34"/>
      <c r="AH149" s="178"/>
      <c r="AI149" s="175"/>
      <c r="AJ149" s="178"/>
      <c r="AK149" s="35"/>
      <c r="AL149" s="175"/>
      <c r="AM149" s="175"/>
      <c r="AR149" s="34"/>
      <c r="AS149" s="178"/>
      <c r="AT149" s="175"/>
      <c r="AU149" s="178"/>
      <c r="AV149" s="35"/>
      <c r="AW149" s="175"/>
      <c r="AX149" s="175"/>
      <c r="BC149" s="34"/>
      <c r="BD149" s="178"/>
      <c r="BE149" s="175"/>
      <c r="BF149" s="178"/>
      <c r="BG149" s="35"/>
      <c r="BH149" s="175"/>
      <c r="BI149" s="175"/>
      <c r="BN149" s="34"/>
      <c r="BO149" s="178"/>
      <c r="BP149" s="175"/>
      <c r="BQ149" s="178"/>
      <c r="BR149" s="35"/>
      <c r="BS149" s="175"/>
      <c r="BT149" s="175"/>
      <c r="BY149" s="34"/>
      <c r="BZ149" s="178"/>
      <c r="CA149" s="175"/>
      <c r="CB149" s="178"/>
      <c r="CC149" s="35"/>
      <c r="CD149" s="175"/>
      <c r="CE149" s="175"/>
      <c r="CJ149" s="31"/>
      <c r="CK149" s="28"/>
      <c r="CL149" s="30"/>
    </row>
    <row r="150" spans="1:90" ht="23.25" hidden="1" customHeight="1" x14ac:dyDescent="0.15">
      <c r="A150" s="12"/>
      <c r="B150" s="23"/>
      <c r="C150" s="24"/>
      <c r="D150" s="143"/>
      <c r="J150" s="134"/>
      <c r="K150" s="178"/>
      <c r="L150" s="178"/>
      <c r="M150" s="178"/>
      <c r="N150" s="178"/>
      <c r="O150" s="178"/>
      <c r="P150" s="178"/>
      <c r="V150" s="34"/>
      <c r="W150" s="178"/>
      <c r="X150" s="175"/>
      <c r="Y150" s="178"/>
      <c r="Z150" s="35"/>
      <c r="AA150" s="175"/>
      <c r="AB150" s="175"/>
      <c r="AG150" s="34"/>
      <c r="AH150" s="178"/>
      <c r="AI150" s="175"/>
      <c r="AJ150" s="178"/>
      <c r="AK150" s="35"/>
      <c r="AL150" s="175"/>
      <c r="AM150" s="175"/>
      <c r="AR150" s="34"/>
      <c r="AS150" s="178"/>
      <c r="AT150" s="175"/>
      <c r="AU150" s="178"/>
      <c r="AV150" s="35"/>
      <c r="AW150" s="175"/>
      <c r="AX150" s="175"/>
      <c r="BC150" s="34"/>
      <c r="BD150" s="178"/>
      <c r="BE150" s="175"/>
      <c r="BF150" s="178"/>
      <c r="BG150" s="35"/>
      <c r="BH150" s="175"/>
      <c r="BI150" s="175"/>
      <c r="BN150" s="34"/>
      <c r="BO150" s="178"/>
      <c r="BP150" s="175"/>
      <c r="BQ150" s="178"/>
      <c r="BR150" s="35"/>
      <c r="BS150" s="175"/>
      <c r="BT150" s="175"/>
      <c r="BY150" s="34"/>
      <c r="BZ150" s="178"/>
      <c r="CA150" s="175"/>
      <c r="CB150" s="178"/>
      <c r="CC150" s="35"/>
      <c r="CD150" s="175"/>
      <c r="CE150" s="175"/>
      <c r="CJ150" s="31"/>
      <c r="CK150" s="28"/>
      <c r="CL150" s="30"/>
    </row>
    <row r="151" spans="1:90" ht="3.75" hidden="1" customHeight="1" x14ac:dyDescent="0.15">
      <c r="A151" s="12"/>
      <c r="B151" s="13"/>
      <c r="C151" s="18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</row>
    <row r="152" spans="1:90" ht="13.5" hidden="1" customHeight="1" x14ac:dyDescent="0.15">
      <c r="A152" s="12"/>
      <c r="B152" s="45"/>
      <c r="C152" s="187"/>
      <c r="K152" s="179"/>
      <c r="V152" s="181"/>
      <c r="AG152" s="181"/>
      <c r="AR152" s="181"/>
      <c r="BC152" s="181"/>
      <c r="BN152" s="181"/>
      <c r="BY152" s="181"/>
      <c r="CJ152" s="42"/>
      <c r="CK152" s="13"/>
      <c r="CL152" s="13"/>
    </row>
    <row r="153" spans="1:90" ht="14.25" hidden="1" customHeight="1" x14ac:dyDescent="0.15">
      <c r="A153" s="12"/>
      <c r="B153" s="46"/>
      <c r="C153" s="136"/>
      <c r="K153" s="140"/>
      <c r="V153" s="139"/>
      <c r="AG153" s="139"/>
      <c r="AR153" s="139"/>
      <c r="BC153" s="139"/>
      <c r="BN153" s="139"/>
      <c r="BY153" s="139"/>
      <c r="CJ153" s="42"/>
      <c r="CK153" s="13"/>
      <c r="CL153" s="13"/>
    </row>
    <row r="154" spans="1:90" ht="3.75" hidden="1" customHeight="1" x14ac:dyDescent="0.15">
      <c r="A154" s="12"/>
      <c r="B154" s="13"/>
      <c r="C154" s="18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</row>
    <row r="155" spans="1:90" ht="13.5" hidden="1" customHeight="1" x14ac:dyDescent="0.15">
      <c r="A155" s="12"/>
      <c r="B155" s="45"/>
      <c r="C155" s="187"/>
      <c r="K155" s="179"/>
      <c r="V155" s="181"/>
      <c r="AG155" s="181"/>
      <c r="AR155" s="181"/>
      <c r="BC155" s="181"/>
      <c r="BN155" s="181"/>
      <c r="BY155" s="181"/>
      <c r="CJ155" s="42"/>
      <c r="CK155" s="13"/>
      <c r="CL155" s="13"/>
    </row>
    <row r="156" spans="1:90" ht="14.25" hidden="1" customHeight="1" x14ac:dyDescent="0.15">
      <c r="A156" s="12"/>
      <c r="B156" s="46"/>
      <c r="C156" s="136"/>
      <c r="K156" s="140"/>
      <c r="V156" s="139"/>
      <c r="AG156" s="139"/>
      <c r="AR156" s="139"/>
      <c r="BC156" s="139"/>
      <c r="BN156" s="139"/>
      <c r="BY156" s="139"/>
      <c r="CJ156" s="42"/>
      <c r="CK156" s="13"/>
      <c r="CL156" s="13"/>
    </row>
    <row r="157" spans="1:90" ht="3.75" hidden="1" customHeight="1" x14ac:dyDescent="0.15">
      <c r="A157" s="12"/>
      <c r="B157" s="13"/>
      <c r="C157" s="18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</row>
    <row r="158" spans="1:90" ht="23.25" hidden="1" customHeight="1" x14ac:dyDescent="0.15">
      <c r="A158" s="14"/>
      <c r="B158" s="137"/>
      <c r="C158" s="41"/>
      <c r="D158" s="17"/>
      <c r="E158" s="18"/>
      <c r="F158" s="18"/>
      <c r="G158" s="18"/>
      <c r="H158" s="18"/>
      <c r="I158" s="18"/>
      <c r="J158" s="135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9"/>
      <c r="V158" s="20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9"/>
      <c r="AG158" s="20"/>
      <c r="AH158" s="137"/>
      <c r="AI158" s="137"/>
      <c r="AJ158" s="137"/>
      <c r="AK158" s="137"/>
      <c r="AL158" s="137"/>
      <c r="AM158" s="137"/>
      <c r="AN158" s="137"/>
      <c r="AO158" s="137"/>
      <c r="AP158" s="137"/>
      <c r="AQ158" s="19"/>
      <c r="AR158" s="20"/>
      <c r="AS158" s="137"/>
      <c r="AT158" s="137"/>
      <c r="AU158" s="137"/>
      <c r="AV158" s="137"/>
      <c r="AW158" s="137"/>
      <c r="AX158" s="137"/>
      <c r="AY158" s="137"/>
      <c r="AZ158" s="137"/>
      <c r="BA158" s="137"/>
      <c r="BB158" s="19"/>
      <c r="BC158" s="20"/>
      <c r="BD158" s="137"/>
      <c r="BE158" s="137"/>
      <c r="BF158" s="137"/>
      <c r="BG158" s="137"/>
      <c r="BH158" s="137"/>
      <c r="BI158" s="137"/>
      <c r="BJ158" s="137"/>
      <c r="BK158" s="137"/>
      <c r="BL158" s="137"/>
      <c r="BM158" s="19"/>
      <c r="BN158" s="20"/>
      <c r="BO158" s="137"/>
      <c r="BP158" s="137"/>
      <c r="BQ158" s="137"/>
      <c r="BR158" s="137"/>
      <c r="BS158" s="137"/>
      <c r="BT158" s="137"/>
      <c r="BU158" s="137"/>
      <c r="BV158" s="137"/>
      <c r="BW158" s="137"/>
      <c r="BX158" s="19"/>
      <c r="BY158" s="20"/>
      <c r="BZ158" s="137"/>
      <c r="CA158" s="137"/>
      <c r="CB158" s="137"/>
      <c r="CC158" s="137"/>
      <c r="CD158" s="137"/>
      <c r="CE158" s="137"/>
      <c r="CF158" s="137"/>
      <c r="CG158" s="137"/>
      <c r="CH158" s="137"/>
      <c r="CI158" s="19"/>
      <c r="CJ158" s="21"/>
      <c r="CK158" s="20"/>
      <c r="CL158" s="19"/>
    </row>
    <row r="159" spans="1:90" ht="3.75" hidden="1" customHeight="1" x14ac:dyDescent="0.15">
      <c r="A159" s="12"/>
      <c r="B159" s="13"/>
      <c r="C159" s="18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</row>
    <row r="160" spans="1:90" ht="13.5" hidden="1" customHeight="1" x14ac:dyDescent="0.15">
      <c r="A160" s="47"/>
      <c r="B160" s="142"/>
      <c r="C160" s="174"/>
      <c r="V160" s="176"/>
      <c r="AG160" s="176"/>
      <c r="AR160" s="176"/>
      <c r="BC160" s="176"/>
      <c r="BN160" s="176"/>
      <c r="BY160" s="176"/>
      <c r="CJ160" s="142"/>
    </row>
    <row r="161" spans="1:77" ht="13.5" hidden="1" customHeight="1" x14ac:dyDescent="0.15">
      <c r="A161" s="48"/>
      <c r="C161" s="174"/>
      <c r="V161" s="176"/>
      <c r="AG161" s="176"/>
      <c r="AR161" s="176"/>
      <c r="BC161" s="176"/>
      <c r="BN161" s="176"/>
      <c r="BY161" s="176"/>
    </row>
    <row r="162" spans="1:77" ht="13.5" hidden="1" customHeight="1" x14ac:dyDescent="0.15">
      <c r="A162" s="48"/>
      <c r="C162" s="174"/>
      <c r="V162" s="176"/>
      <c r="AG162" s="176"/>
      <c r="AR162" s="176"/>
      <c r="BC162" s="176"/>
      <c r="BN162" s="176"/>
      <c r="BY162" s="176"/>
    </row>
    <row r="163" spans="1:77" ht="13.5" hidden="1" customHeight="1" x14ac:dyDescent="0.15">
      <c r="A163" s="48"/>
      <c r="C163" s="174"/>
      <c r="V163" s="176"/>
      <c r="AG163" s="176"/>
      <c r="AR163" s="176"/>
      <c r="BC163" s="176"/>
      <c r="BN163" s="176"/>
      <c r="BY163" s="176"/>
    </row>
    <row r="164" spans="1:77" ht="13.5" hidden="1" customHeight="1" x14ac:dyDescent="0.15">
      <c r="A164" s="48"/>
      <c r="C164" s="174"/>
      <c r="V164" s="176"/>
      <c r="AG164" s="176"/>
      <c r="AR164" s="176"/>
      <c r="BC164" s="176"/>
      <c r="BN164" s="176"/>
      <c r="BY164" s="176"/>
    </row>
    <row r="165" spans="1:77" ht="13.5" hidden="1" customHeight="1" x14ac:dyDescent="0.15">
      <c r="A165" s="49"/>
      <c r="C165" s="174"/>
      <c r="V165" s="176"/>
      <c r="AG165" s="176"/>
      <c r="AR165" s="176"/>
      <c r="BC165" s="176"/>
      <c r="BN165" s="176"/>
      <c r="BY165" s="176"/>
    </row>
  </sheetData>
  <mergeCells count="282">
    <mergeCell ref="A1:A6"/>
    <mergeCell ref="BY4:CI4"/>
    <mergeCell ref="BT88:BX88"/>
    <mergeCell ref="F3:F6"/>
    <mergeCell ref="BN3:BX3"/>
    <mergeCell ref="P57:U57"/>
    <mergeCell ref="BN2:CI2"/>
    <mergeCell ref="D117:I117"/>
    <mergeCell ref="N4:N6"/>
    <mergeCell ref="P68:U68"/>
    <mergeCell ref="CE117:CI117"/>
    <mergeCell ref="AR4:BB4"/>
    <mergeCell ref="BY3:CI3"/>
    <mergeCell ref="D114:I114"/>
    <mergeCell ref="O4:S4"/>
    <mergeCell ref="M3:M6"/>
    <mergeCell ref="G3:G6"/>
    <mergeCell ref="BN4:BX4"/>
    <mergeCell ref="AX106:BB106"/>
    <mergeCell ref="BI95:BM95"/>
    <mergeCell ref="O5:O6"/>
    <mergeCell ref="Q5:Q6"/>
    <mergeCell ref="P46:U46"/>
    <mergeCell ref="BT89:BX89"/>
    <mergeCell ref="AG128:AQ128"/>
    <mergeCell ref="BG5:BK5"/>
    <mergeCell ref="AM46:AQ46"/>
    <mergeCell ref="BI67:BM67"/>
    <mergeCell ref="AT5:AT6"/>
    <mergeCell ref="AB106:AF106"/>
    <mergeCell ref="BC128:BM128"/>
    <mergeCell ref="BP5:BP6"/>
    <mergeCell ref="BT74:BX74"/>
    <mergeCell ref="BT56:BX56"/>
    <mergeCell ref="BI103:BM103"/>
    <mergeCell ref="BN124:BX124"/>
    <mergeCell ref="V127:AF127"/>
    <mergeCell ref="AX57:BB57"/>
    <mergeCell ref="AP5:AP6"/>
    <mergeCell ref="W5:W6"/>
    <mergeCell ref="BI56:BM56"/>
    <mergeCell ref="Y5:Y6"/>
    <mergeCell ref="BC125:BM125"/>
    <mergeCell ref="X5:X6"/>
    <mergeCell ref="AB114:AF114"/>
    <mergeCell ref="V124:AF124"/>
    <mergeCell ref="AB117:AF117"/>
    <mergeCell ref="BT95:BX95"/>
    <mergeCell ref="BY125:CI125"/>
    <mergeCell ref="BB5:BB6"/>
    <mergeCell ref="AR125:BB125"/>
    <mergeCell ref="AG123:AQ123"/>
    <mergeCell ref="BN125:BX125"/>
    <mergeCell ref="BY127:CI127"/>
    <mergeCell ref="BI117:BM117"/>
    <mergeCell ref="AX81:BB81"/>
    <mergeCell ref="AG119:AQ119"/>
    <mergeCell ref="BT45:BX45"/>
    <mergeCell ref="BZ5:BZ6"/>
    <mergeCell ref="CB5:CB6"/>
    <mergeCell ref="CE57:CI57"/>
    <mergeCell ref="BY123:CI123"/>
    <mergeCell ref="AX117:BB117"/>
    <mergeCell ref="BC127:BM127"/>
    <mergeCell ref="AX114:BB114"/>
    <mergeCell ref="AX46:BB46"/>
    <mergeCell ref="AM115:AQ115"/>
    <mergeCell ref="BN127:BX127"/>
    <mergeCell ref="BY126:CI126"/>
    <mergeCell ref="BY119:CI119"/>
    <mergeCell ref="BT114:BX114"/>
    <mergeCell ref="CE75:CI75"/>
    <mergeCell ref="CL5:CL6"/>
    <mergeCell ref="BI89:BM89"/>
    <mergeCell ref="CK1:CL4"/>
    <mergeCell ref="C128:U128"/>
    <mergeCell ref="AE5:AE6"/>
    <mergeCell ref="V128:AF128"/>
    <mergeCell ref="BT115:BX115"/>
    <mergeCell ref="AG5:AG6"/>
    <mergeCell ref="BN119:BX119"/>
    <mergeCell ref="AI5:AI6"/>
    <mergeCell ref="BI88:BM88"/>
    <mergeCell ref="CI5:CI6"/>
    <mergeCell ref="AG3:AQ3"/>
    <mergeCell ref="AB116:AF116"/>
    <mergeCell ref="AM74:AQ74"/>
    <mergeCell ref="CK5:CK6"/>
    <mergeCell ref="CE96:CI96"/>
    <mergeCell ref="K3:K6"/>
    <mergeCell ref="AS5:AS6"/>
    <mergeCell ref="AU5:AU6"/>
    <mergeCell ref="AB103:AF103"/>
    <mergeCell ref="AV5:AZ5"/>
    <mergeCell ref="AX67:BB67"/>
    <mergeCell ref="E3:E6"/>
    <mergeCell ref="C125:U125"/>
    <mergeCell ref="AB88:AF88"/>
    <mergeCell ref="BD5:BD6"/>
    <mergeCell ref="BC119:BM119"/>
    <mergeCell ref="AR126:BB126"/>
    <mergeCell ref="AX82:BB82"/>
    <mergeCell ref="AB68:AF68"/>
    <mergeCell ref="AR119:BB119"/>
    <mergeCell ref="AR127:BB127"/>
    <mergeCell ref="V126:AF126"/>
    <mergeCell ref="C123:U123"/>
    <mergeCell ref="AM45:AQ45"/>
    <mergeCell ref="Z5:AD5"/>
    <mergeCell ref="AB67:AF67"/>
    <mergeCell ref="K119:U119"/>
    <mergeCell ref="V123:AF123"/>
    <mergeCell ref="AG127:AQ127"/>
    <mergeCell ref="C126:U126"/>
    <mergeCell ref="AB82:AF82"/>
    <mergeCell ref="P88:U88"/>
    <mergeCell ref="AR124:BB124"/>
    <mergeCell ref="D115:I115"/>
    <mergeCell ref="AM75:AQ75"/>
    <mergeCell ref="AM117:AQ117"/>
    <mergeCell ref="BT117:BX117"/>
    <mergeCell ref="CE82:CI82"/>
    <mergeCell ref="CE106:CI106"/>
    <mergeCell ref="BQ5:BQ6"/>
    <mergeCell ref="CJ1:CJ6"/>
    <mergeCell ref="V2:AQ2"/>
    <mergeCell ref="AJ5:AJ6"/>
    <mergeCell ref="P106:U106"/>
    <mergeCell ref="BN123:BX123"/>
    <mergeCell ref="V119:AF119"/>
    <mergeCell ref="BT46:BX46"/>
    <mergeCell ref="BF5:BF6"/>
    <mergeCell ref="AX56:BB56"/>
    <mergeCell ref="CE115:CI115"/>
    <mergeCell ref="BT106:BX106"/>
    <mergeCell ref="CE46:CI46"/>
    <mergeCell ref="T3:T6"/>
    <mergeCell ref="C9:U9"/>
    <mergeCell ref="BX5:BX6"/>
    <mergeCell ref="BT68:BX68"/>
    <mergeCell ref="BT103:BX103"/>
    <mergeCell ref="AX115:BB115"/>
    <mergeCell ref="AB75:AF75"/>
    <mergeCell ref="AM116:AQ116"/>
    <mergeCell ref="BY5:BY6"/>
    <mergeCell ref="BE5:BE6"/>
    <mergeCell ref="BI74:BM74"/>
    <mergeCell ref="BI68:BM68"/>
    <mergeCell ref="CE114:CI114"/>
    <mergeCell ref="P115:U115"/>
    <mergeCell ref="AM106:AQ106"/>
    <mergeCell ref="C127:U127"/>
    <mergeCell ref="BT82:BX82"/>
    <mergeCell ref="V125:AF125"/>
    <mergeCell ref="CE95:CI95"/>
    <mergeCell ref="BR5:BV5"/>
    <mergeCell ref="AX96:BB96"/>
    <mergeCell ref="AF5:AF6"/>
    <mergeCell ref="AB81:AF81"/>
    <mergeCell ref="AX45:BB45"/>
    <mergeCell ref="BY124:CI124"/>
    <mergeCell ref="P116:U116"/>
    <mergeCell ref="BI57:BM57"/>
    <mergeCell ref="BT75:BX75"/>
    <mergeCell ref="P74:U74"/>
    <mergeCell ref="AB57:AF57"/>
    <mergeCell ref="CE45:CI45"/>
    <mergeCell ref="CE56:CI56"/>
    <mergeCell ref="B1:B6"/>
    <mergeCell ref="D3:D6"/>
    <mergeCell ref="V1:CI1"/>
    <mergeCell ref="K1:U2"/>
    <mergeCell ref="D1:J2"/>
    <mergeCell ref="AR2:BM2"/>
    <mergeCell ref="AM56:AQ56"/>
    <mergeCell ref="AM96:AQ96"/>
    <mergeCell ref="V4:AF4"/>
    <mergeCell ref="P75:U75"/>
    <mergeCell ref="AX95:BB95"/>
    <mergeCell ref="BI82:BM82"/>
    <mergeCell ref="AB46:AF46"/>
    <mergeCell ref="V3:AF3"/>
    <mergeCell ref="N3:S3"/>
    <mergeCell ref="AG4:AQ4"/>
    <mergeCell ref="CC5:CG5"/>
    <mergeCell ref="CE67:CI67"/>
    <mergeCell ref="CE89:CI89"/>
    <mergeCell ref="AB89:AF89"/>
    <mergeCell ref="P95:U95"/>
    <mergeCell ref="AB56:AF56"/>
    <mergeCell ref="AB96:AF96"/>
    <mergeCell ref="AR5:AR6"/>
    <mergeCell ref="AG125:AQ125"/>
    <mergeCell ref="AM103:AQ103"/>
    <mergeCell ref="BT81:BX81"/>
    <mergeCell ref="C119:J119"/>
    <mergeCell ref="BM5:BM6"/>
    <mergeCell ref="BI45:BM45"/>
    <mergeCell ref="AR123:BB123"/>
    <mergeCell ref="P5:P6"/>
    <mergeCell ref="BT57:BX57"/>
    <mergeCell ref="R5:R6"/>
    <mergeCell ref="P114:U114"/>
    <mergeCell ref="C124:U124"/>
    <mergeCell ref="H3:H6"/>
    <mergeCell ref="J3:J6"/>
    <mergeCell ref="BC4:BM4"/>
    <mergeCell ref="BL5:BL6"/>
    <mergeCell ref="AM95:AQ95"/>
    <mergeCell ref="AM89:AQ89"/>
    <mergeCell ref="P56:U56"/>
    <mergeCell ref="P96:U96"/>
    <mergeCell ref="V5:V6"/>
    <mergeCell ref="AQ5:AQ6"/>
    <mergeCell ref="I3:I6"/>
    <mergeCell ref="C1:C6"/>
    <mergeCell ref="BY128:CI128"/>
    <mergeCell ref="AH5:AH6"/>
    <mergeCell ref="BN126:BX126"/>
    <mergeCell ref="D116:I116"/>
    <mergeCell ref="L3:L6"/>
    <mergeCell ref="P67:U67"/>
    <mergeCell ref="CE116:CI116"/>
    <mergeCell ref="AM81:AQ81"/>
    <mergeCell ref="CE103:CI103"/>
    <mergeCell ref="AB45:AF45"/>
    <mergeCell ref="BC123:BM123"/>
    <mergeCell ref="P82:U82"/>
    <mergeCell ref="CH5:CH6"/>
    <mergeCell ref="AR128:BB128"/>
    <mergeCell ref="AG126:AQ126"/>
    <mergeCell ref="BC126:BM126"/>
    <mergeCell ref="AX68:BB68"/>
    <mergeCell ref="AX103:BB103"/>
    <mergeCell ref="BT116:BX116"/>
    <mergeCell ref="BT67:BX67"/>
    <mergeCell ref="CE81:CI81"/>
    <mergeCell ref="P117:U117"/>
    <mergeCell ref="BI114:BM114"/>
    <mergeCell ref="BN128:BX128"/>
    <mergeCell ref="CE88:CI88"/>
    <mergeCell ref="BC5:BC6"/>
    <mergeCell ref="AB95:AF95"/>
    <mergeCell ref="BC3:BM3"/>
    <mergeCell ref="AX116:BB116"/>
    <mergeCell ref="BW5:BW6"/>
    <mergeCell ref="BO5:BO6"/>
    <mergeCell ref="P45:U45"/>
    <mergeCell ref="P89:U89"/>
    <mergeCell ref="P103:U103"/>
    <mergeCell ref="AM68:AQ68"/>
    <mergeCell ref="AR3:BB3"/>
    <mergeCell ref="BI106:BM106"/>
    <mergeCell ref="BI75:BM75"/>
    <mergeCell ref="BI116:BM116"/>
    <mergeCell ref="BI115:BM115"/>
    <mergeCell ref="P81:U81"/>
    <mergeCell ref="BN5:BN6"/>
    <mergeCell ref="CE74:CI74"/>
    <mergeCell ref="CE68:CI68"/>
    <mergeCell ref="AK5:AO5"/>
    <mergeCell ref="AM67:AQ67"/>
    <mergeCell ref="CA5:CA6"/>
    <mergeCell ref="BT96:BX96"/>
    <mergeCell ref="AG124:AQ124"/>
    <mergeCell ref="AB115:AF115"/>
    <mergeCell ref="AB74:AF74"/>
    <mergeCell ref="AX89:BB89"/>
    <mergeCell ref="AX74:BB74"/>
    <mergeCell ref="BC124:BM124"/>
    <mergeCell ref="AX75:BB75"/>
    <mergeCell ref="S5:S6"/>
    <mergeCell ref="AM82:AQ82"/>
    <mergeCell ref="AM88:AQ88"/>
    <mergeCell ref="BA5:BA6"/>
    <mergeCell ref="U3:U6"/>
    <mergeCell ref="AM57:AQ57"/>
    <mergeCell ref="BI96:BM96"/>
    <mergeCell ref="AX88:BB88"/>
    <mergeCell ref="BI46:BM46"/>
    <mergeCell ref="AM114:AQ114"/>
    <mergeCell ref="BI81:BM81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93"/>
  <sheetViews>
    <sheetView showGridLines="0" zoomScaleNormal="100" workbookViewId="0">
      <pane ySplit="1" topLeftCell="A118" activePane="bottomLeft" state="frozen"/>
      <selection pane="bottomLeft" activeCell="E287" sqref="E287"/>
    </sheetView>
  </sheetViews>
  <sheetFormatPr defaultColWidth="14.6640625" defaultRowHeight="15" customHeight="1" x14ac:dyDescent="0.15"/>
  <cols>
    <col min="1" max="1" width="5.83203125" style="145" customWidth="1"/>
    <col min="2" max="2" width="15" style="145" customWidth="1"/>
    <col min="3" max="3" width="14.6640625" style="145" hidden="1" customWidth="1"/>
    <col min="4" max="4" width="4" style="189" customWidth="1"/>
    <col min="5" max="5" width="125" style="145" customWidth="1"/>
    <col min="6" max="257" width="14.6640625" style="145" customWidth="1"/>
  </cols>
  <sheetData>
    <row r="1" spans="1:5" ht="16.5" customHeight="1" x14ac:dyDescent="0.15">
      <c r="A1" s="287" t="s">
        <v>184</v>
      </c>
      <c r="B1" s="207"/>
      <c r="C1" s="192"/>
      <c r="D1" s="192"/>
      <c r="E1" s="192" t="s">
        <v>429</v>
      </c>
    </row>
    <row r="2" spans="1:5" ht="27" customHeight="1" x14ac:dyDescent="0.15">
      <c r="A2" s="286" t="s">
        <v>430</v>
      </c>
      <c r="B2" s="252"/>
      <c r="C2" s="50"/>
      <c r="D2" s="51">
        <v>1</v>
      </c>
      <c r="E2" s="191" t="s">
        <v>431</v>
      </c>
    </row>
    <row r="3" spans="1:5" ht="14.25" hidden="1" customHeight="1" x14ac:dyDescent="0.15">
      <c r="A3" s="52"/>
      <c r="B3" s="53" t="s">
        <v>432</v>
      </c>
      <c r="C3" s="54"/>
      <c r="D3" s="55">
        <v>2</v>
      </c>
      <c r="E3" s="130" t="s">
        <v>308</v>
      </c>
    </row>
    <row r="4" spans="1:5" ht="14.25" hidden="1" customHeight="1" x14ac:dyDescent="0.15">
      <c r="A4" s="52"/>
      <c r="B4" s="53" t="s">
        <v>433</v>
      </c>
      <c r="C4" s="54"/>
      <c r="D4" s="55">
        <v>3</v>
      </c>
      <c r="E4" s="130" t="s">
        <v>310</v>
      </c>
    </row>
    <row r="5" spans="1:5" ht="14.25" hidden="1" customHeight="1" x14ac:dyDescent="0.15">
      <c r="A5" s="52"/>
      <c r="B5" s="53" t="s">
        <v>434</v>
      </c>
      <c r="C5" s="54"/>
      <c r="D5" s="55">
        <v>4</v>
      </c>
      <c r="E5" s="130" t="s">
        <v>312</v>
      </c>
    </row>
    <row r="6" spans="1:5" ht="14.25" hidden="1" customHeight="1" x14ac:dyDescent="0.15">
      <c r="A6" s="52"/>
      <c r="B6" s="53" t="s">
        <v>435</v>
      </c>
      <c r="C6" s="54"/>
      <c r="D6" s="55">
        <v>5</v>
      </c>
      <c r="E6" s="130" t="s">
        <v>314</v>
      </c>
    </row>
    <row r="7" spans="1:5" ht="14.25" hidden="1" customHeight="1" x14ac:dyDescent="0.15">
      <c r="A7" s="52"/>
      <c r="B7" s="53" t="s">
        <v>436</v>
      </c>
      <c r="C7" s="54"/>
      <c r="D7" s="55">
        <v>6</v>
      </c>
      <c r="E7" s="130" t="s">
        <v>316</v>
      </c>
    </row>
    <row r="8" spans="1:5" ht="14.25" hidden="1" customHeight="1" x14ac:dyDescent="0.15">
      <c r="A8" s="52"/>
      <c r="B8" s="53" t="s">
        <v>437</v>
      </c>
      <c r="C8" s="54"/>
      <c r="D8" s="55">
        <v>7</v>
      </c>
      <c r="E8" s="130" t="s">
        <v>318</v>
      </c>
    </row>
    <row r="9" spans="1:5" ht="14.25" hidden="1" customHeight="1" x14ac:dyDescent="0.15">
      <c r="A9" s="52"/>
      <c r="B9" s="53" t="s">
        <v>438</v>
      </c>
      <c r="C9" s="54"/>
      <c r="D9" s="55">
        <v>8</v>
      </c>
      <c r="E9" s="130" t="s">
        <v>320</v>
      </c>
    </row>
    <row r="10" spans="1:5" ht="14.25" hidden="1" customHeight="1" x14ac:dyDescent="0.15">
      <c r="A10" s="52"/>
      <c r="B10" s="53" t="s">
        <v>439</v>
      </c>
      <c r="C10" s="54"/>
      <c r="D10" s="55">
        <v>9</v>
      </c>
      <c r="E10" s="130" t="s">
        <v>322</v>
      </c>
    </row>
    <row r="11" spans="1:5" ht="14.25" hidden="1" customHeight="1" x14ac:dyDescent="0.15">
      <c r="A11" s="52"/>
      <c r="B11" s="53" t="s">
        <v>440</v>
      </c>
      <c r="C11" s="54"/>
      <c r="D11" s="55">
        <v>10</v>
      </c>
      <c r="E11" s="130" t="s">
        <v>324</v>
      </c>
    </row>
    <row r="12" spans="1:5" ht="14.25" hidden="1" customHeight="1" x14ac:dyDescent="0.15">
      <c r="A12" s="52"/>
      <c r="B12" s="53" t="s">
        <v>441</v>
      </c>
      <c r="C12" s="54"/>
      <c r="D12" s="55">
        <v>11</v>
      </c>
      <c r="E12" s="130" t="s">
        <v>326</v>
      </c>
    </row>
    <row r="13" spans="1:5" ht="14.25" hidden="1" customHeight="1" x14ac:dyDescent="0.15">
      <c r="A13" s="52"/>
      <c r="B13" s="53" t="s">
        <v>442</v>
      </c>
      <c r="C13" s="54"/>
      <c r="D13" s="55">
        <v>12</v>
      </c>
      <c r="E13" s="130" t="s">
        <v>328</v>
      </c>
    </row>
    <row r="14" spans="1:5" ht="14.25" hidden="1" customHeight="1" x14ac:dyDescent="0.15">
      <c r="A14" s="52"/>
      <c r="B14" s="53" t="s">
        <v>443</v>
      </c>
      <c r="C14" s="54"/>
      <c r="D14" s="55">
        <v>13</v>
      </c>
      <c r="E14" s="130" t="s">
        <v>330</v>
      </c>
    </row>
    <row r="15" spans="1:5" ht="14.25" hidden="1" customHeight="1" x14ac:dyDescent="0.15">
      <c r="A15" s="52"/>
      <c r="B15" s="53" t="s">
        <v>444</v>
      </c>
      <c r="C15" s="54"/>
      <c r="D15" s="55">
        <v>14</v>
      </c>
      <c r="E15" s="130" t="s">
        <v>335</v>
      </c>
    </row>
    <row r="16" spans="1:5" ht="27" hidden="1" customHeight="1" x14ac:dyDescent="0.15">
      <c r="A16" s="52"/>
      <c r="B16" s="53" t="s">
        <v>445</v>
      </c>
      <c r="C16" s="54"/>
      <c r="D16" s="55">
        <v>15</v>
      </c>
      <c r="E16" s="130" t="s">
        <v>337</v>
      </c>
    </row>
    <row r="17" spans="1:5" ht="14.25" customHeight="1" x14ac:dyDescent="0.15">
      <c r="A17" s="52"/>
      <c r="B17" s="53" t="s">
        <v>446</v>
      </c>
      <c r="C17" s="54"/>
      <c r="D17" s="55">
        <v>16</v>
      </c>
      <c r="E17" s="130" t="s">
        <v>339</v>
      </c>
    </row>
    <row r="18" spans="1:5" ht="14.25" customHeight="1" x14ac:dyDescent="0.15">
      <c r="A18" s="52"/>
      <c r="B18" s="53" t="s">
        <v>447</v>
      </c>
      <c r="C18" s="54"/>
      <c r="D18" s="55">
        <v>17</v>
      </c>
      <c r="E18" s="130" t="s">
        <v>163</v>
      </c>
    </row>
    <row r="19" spans="1:5" ht="14.25" customHeight="1" x14ac:dyDescent="0.15">
      <c r="A19" s="52"/>
      <c r="B19" s="53" t="s">
        <v>448</v>
      </c>
      <c r="C19" s="54"/>
      <c r="D19" s="55">
        <v>18</v>
      </c>
      <c r="E19" s="130" t="s">
        <v>181</v>
      </c>
    </row>
    <row r="20" spans="1:5" ht="14.25" customHeight="1" x14ac:dyDescent="0.15">
      <c r="A20" s="52"/>
      <c r="B20" s="53" t="s">
        <v>449</v>
      </c>
      <c r="C20" s="54"/>
      <c r="D20" s="55">
        <v>19</v>
      </c>
      <c r="E20" s="130" t="s">
        <v>348</v>
      </c>
    </row>
    <row r="21" spans="1:5" ht="27" customHeight="1" x14ac:dyDescent="0.15">
      <c r="A21" s="52"/>
      <c r="B21" s="53" t="s">
        <v>450</v>
      </c>
      <c r="C21" s="54"/>
      <c r="D21" s="55">
        <v>20</v>
      </c>
      <c r="E21" s="130" t="s">
        <v>350</v>
      </c>
    </row>
    <row r="22" spans="1:5" ht="27" customHeight="1" x14ac:dyDescent="0.15">
      <c r="A22" s="52"/>
      <c r="B22" s="53" t="s">
        <v>451</v>
      </c>
      <c r="C22" s="54"/>
      <c r="D22" s="55">
        <v>21</v>
      </c>
      <c r="E22" s="130" t="s">
        <v>352</v>
      </c>
    </row>
    <row r="23" spans="1:5" ht="27" customHeight="1" x14ac:dyDescent="0.15">
      <c r="A23" s="52"/>
      <c r="B23" s="53" t="s">
        <v>452</v>
      </c>
      <c r="C23" s="54"/>
      <c r="D23" s="55">
        <v>22</v>
      </c>
      <c r="E23" s="130" t="s">
        <v>354</v>
      </c>
    </row>
    <row r="24" spans="1:5" ht="27" customHeight="1" x14ac:dyDescent="0.15">
      <c r="A24" s="52"/>
      <c r="B24" s="53" t="s">
        <v>453</v>
      </c>
      <c r="C24" s="54"/>
      <c r="D24" s="55">
        <v>23</v>
      </c>
      <c r="E24" s="130" t="s">
        <v>356</v>
      </c>
    </row>
    <row r="25" spans="1:5" ht="14.25" customHeight="1" x14ac:dyDescent="0.15">
      <c r="A25" s="52"/>
      <c r="B25" s="53" t="s">
        <v>454</v>
      </c>
      <c r="C25" s="54"/>
      <c r="D25" s="55">
        <v>24</v>
      </c>
      <c r="E25" s="130" t="s">
        <v>163</v>
      </c>
    </row>
    <row r="26" spans="1:5" ht="14.25" customHeight="1" x14ac:dyDescent="0.15">
      <c r="A26" s="52"/>
      <c r="B26" s="53" t="s">
        <v>455</v>
      </c>
      <c r="C26" s="54"/>
      <c r="D26" s="55">
        <v>25</v>
      </c>
      <c r="E26" s="130" t="s">
        <v>181</v>
      </c>
    </row>
    <row r="27" spans="1:5" ht="14.25" customHeight="1" x14ac:dyDescent="0.15">
      <c r="A27" s="52"/>
      <c r="B27" s="53" t="s">
        <v>456</v>
      </c>
      <c r="C27" s="54"/>
      <c r="D27" s="55">
        <v>26</v>
      </c>
      <c r="E27" s="130" t="s">
        <v>362</v>
      </c>
    </row>
    <row r="28" spans="1:5" ht="27" customHeight="1" x14ac:dyDescent="0.15">
      <c r="A28" s="52"/>
      <c r="B28" s="53" t="s">
        <v>457</v>
      </c>
      <c r="C28" s="54"/>
      <c r="D28" s="55">
        <v>27</v>
      </c>
      <c r="E28" s="130" t="s">
        <v>364</v>
      </c>
    </row>
    <row r="29" spans="1:5" ht="14.25" customHeight="1" x14ac:dyDescent="0.15">
      <c r="A29" s="52"/>
      <c r="B29" s="53" t="s">
        <v>458</v>
      </c>
      <c r="C29" s="54"/>
      <c r="D29" s="55">
        <v>28</v>
      </c>
      <c r="E29" s="130" t="s">
        <v>366</v>
      </c>
    </row>
    <row r="30" spans="1:5" ht="14.25" customHeight="1" x14ac:dyDescent="0.15">
      <c r="A30" s="52"/>
      <c r="B30" s="53" t="s">
        <v>459</v>
      </c>
      <c r="C30" s="54"/>
      <c r="D30" s="55">
        <v>29</v>
      </c>
      <c r="E30" s="130" t="s">
        <v>368</v>
      </c>
    </row>
    <row r="31" spans="1:5" ht="14.25" customHeight="1" x14ac:dyDescent="0.15">
      <c r="A31" s="52"/>
      <c r="B31" s="53" t="s">
        <v>460</v>
      </c>
      <c r="C31" s="54"/>
      <c r="D31" s="55">
        <v>30</v>
      </c>
      <c r="E31" s="130" t="s">
        <v>370</v>
      </c>
    </row>
    <row r="32" spans="1:5" ht="14.25" customHeight="1" x14ac:dyDescent="0.15">
      <c r="A32" s="52"/>
      <c r="B32" s="53" t="s">
        <v>461</v>
      </c>
      <c r="C32" s="54"/>
      <c r="D32" s="55">
        <v>31</v>
      </c>
      <c r="E32" s="130" t="s">
        <v>163</v>
      </c>
    </row>
    <row r="33" spans="1:5" ht="14.25" customHeight="1" x14ac:dyDescent="0.15">
      <c r="A33" s="52"/>
      <c r="B33" s="53" t="s">
        <v>462</v>
      </c>
      <c r="C33" s="54"/>
      <c r="D33" s="55">
        <v>32</v>
      </c>
      <c r="E33" s="130" t="s">
        <v>181</v>
      </c>
    </row>
    <row r="34" spans="1:5" ht="27" customHeight="1" x14ac:dyDescent="0.15">
      <c r="A34" s="52"/>
      <c r="B34" s="53" t="s">
        <v>463</v>
      </c>
      <c r="C34" s="54"/>
      <c r="D34" s="55">
        <v>33</v>
      </c>
      <c r="E34" s="130" t="s">
        <v>376</v>
      </c>
    </row>
    <row r="35" spans="1:5" ht="14.25" customHeight="1" x14ac:dyDescent="0.15">
      <c r="A35" s="52"/>
      <c r="B35" s="53" t="s">
        <v>464</v>
      </c>
      <c r="C35" s="54"/>
      <c r="D35" s="55">
        <v>34</v>
      </c>
      <c r="E35" s="130" t="s">
        <v>163</v>
      </c>
    </row>
    <row r="36" spans="1:5" ht="14.25" customHeight="1" x14ac:dyDescent="0.15">
      <c r="A36" s="52"/>
      <c r="B36" s="53" t="s">
        <v>465</v>
      </c>
      <c r="C36" s="54"/>
      <c r="D36" s="55">
        <v>35</v>
      </c>
      <c r="E36" s="130" t="s">
        <v>181</v>
      </c>
    </row>
    <row r="37" spans="1:5" ht="27" customHeight="1" x14ac:dyDescent="0.15">
      <c r="A37" s="52"/>
      <c r="B37" s="53" t="s">
        <v>466</v>
      </c>
      <c r="C37" s="54"/>
      <c r="D37" s="55">
        <v>36</v>
      </c>
      <c r="E37" s="130" t="s">
        <v>382</v>
      </c>
    </row>
    <row r="38" spans="1:5" ht="14.25" customHeight="1" x14ac:dyDescent="0.15">
      <c r="A38" s="52"/>
      <c r="B38" s="53" t="s">
        <v>467</v>
      </c>
      <c r="C38" s="54"/>
      <c r="D38" s="55">
        <v>37</v>
      </c>
      <c r="E38" s="130" t="s">
        <v>163</v>
      </c>
    </row>
    <row r="39" spans="1:5" ht="14.25" customHeight="1" x14ac:dyDescent="0.15">
      <c r="A39" s="52"/>
      <c r="B39" s="53" t="s">
        <v>468</v>
      </c>
      <c r="C39" s="54"/>
      <c r="D39" s="55">
        <v>38</v>
      </c>
      <c r="E39" s="130" t="s">
        <v>181</v>
      </c>
    </row>
    <row r="40" spans="1:5" ht="27" customHeight="1" x14ac:dyDescent="0.15">
      <c r="A40" s="52"/>
      <c r="B40" s="53" t="s">
        <v>469</v>
      </c>
      <c r="C40" s="54"/>
      <c r="D40" s="55">
        <v>39</v>
      </c>
      <c r="E40" s="130" t="s">
        <v>388</v>
      </c>
    </row>
    <row r="41" spans="1:5" ht="14.25" customHeight="1" x14ac:dyDescent="0.15">
      <c r="A41" s="52"/>
      <c r="B41" s="53" t="s">
        <v>470</v>
      </c>
      <c r="C41" s="54"/>
      <c r="D41" s="55">
        <v>40</v>
      </c>
      <c r="E41" s="130" t="s">
        <v>163</v>
      </c>
    </row>
    <row r="42" spans="1:5" ht="14.25" customHeight="1" x14ac:dyDescent="0.15">
      <c r="A42" s="52"/>
      <c r="B42" s="53" t="s">
        <v>471</v>
      </c>
      <c r="C42" s="54"/>
      <c r="D42" s="55">
        <v>41</v>
      </c>
      <c r="E42" s="130" t="s">
        <v>181</v>
      </c>
    </row>
    <row r="43" spans="1:5" ht="14.25" customHeight="1" x14ac:dyDescent="0.15">
      <c r="A43" s="52"/>
      <c r="B43" s="53" t="s">
        <v>472</v>
      </c>
      <c r="C43" s="54"/>
      <c r="D43" s="55">
        <v>42</v>
      </c>
      <c r="E43" s="130" t="s">
        <v>395</v>
      </c>
    </row>
    <row r="44" spans="1:5" ht="14.25" customHeight="1" x14ac:dyDescent="0.15">
      <c r="A44" s="52"/>
      <c r="B44" s="53" t="s">
        <v>473</v>
      </c>
      <c r="C44" s="54"/>
      <c r="D44" s="55">
        <v>43</v>
      </c>
      <c r="E44" s="130" t="s">
        <v>163</v>
      </c>
    </row>
    <row r="45" spans="1:5" ht="14.25" customHeight="1" x14ac:dyDescent="0.15">
      <c r="A45" s="52"/>
      <c r="B45" s="53" t="s">
        <v>474</v>
      </c>
      <c r="C45" s="54"/>
      <c r="D45" s="55">
        <v>44</v>
      </c>
      <c r="E45" s="130" t="s">
        <v>181</v>
      </c>
    </row>
    <row r="46" spans="1:5" ht="14.25" customHeight="1" x14ac:dyDescent="0.15">
      <c r="A46" s="52"/>
      <c r="B46" s="53" t="s">
        <v>475</v>
      </c>
      <c r="C46" s="54"/>
      <c r="D46" s="55">
        <v>45</v>
      </c>
      <c r="E46" s="130" t="s">
        <v>403</v>
      </c>
    </row>
    <row r="47" spans="1:5" ht="27" customHeight="1" x14ac:dyDescent="0.15">
      <c r="A47" s="52"/>
      <c r="B47" s="53" t="s">
        <v>476</v>
      </c>
      <c r="C47" s="54"/>
      <c r="D47" s="55">
        <v>46</v>
      </c>
      <c r="E47" s="130" t="s">
        <v>405</v>
      </c>
    </row>
    <row r="48" spans="1:5" ht="14.25" customHeight="1" x14ac:dyDescent="0.15">
      <c r="A48" s="52"/>
      <c r="B48" s="53" t="s">
        <v>477</v>
      </c>
      <c r="C48" s="54"/>
      <c r="D48" s="55">
        <v>47</v>
      </c>
      <c r="E48" s="130" t="s">
        <v>181</v>
      </c>
    </row>
    <row r="49" spans="1:5" ht="14.25" customHeight="1" x14ac:dyDescent="0.15">
      <c r="A49" s="52"/>
      <c r="B49" s="53" t="s">
        <v>478</v>
      </c>
      <c r="C49" s="54"/>
      <c r="D49" s="55">
        <v>48</v>
      </c>
      <c r="E49" s="130" t="s">
        <v>409</v>
      </c>
    </row>
    <row r="50" spans="1:5" ht="30" customHeight="1" x14ac:dyDescent="0.15">
      <c r="A50" s="286" t="s">
        <v>479</v>
      </c>
      <c r="B50" s="252"/>
      <c r="C50" s="50"/>
      <c r="D50" s="51">
        <v>1</v>
      </c>
      <c r="E50" s="191" t="s">
        <v>480</v>
      </c>
    </row>
    <row r="51" spans="1:5" ht="14.25" customHeight="1" x14ac:dyDescent="0.15">
      <c r="A51" s="52"/>
      <c r="B51" s="53" t="s">
        <v>437</v>
      </c>
      <c r="C51" s="54"/>
      <c r="D51" s="55">
        <v>2</v>
      </c>
      <c r="E51" s="130" t="s">
        <v>318</v>
      </c>
    </row>
    <row r="52" spans="1:5" ht="14.25" customHeight="1" x14ac:dyDescent="0.15">
      <c r="A52" s="52"/>
      <c r="B52" s="53" t="s">
        <v>438</v>
      </c>
      <c r="C52" s="54"/>
      <c r="D52" s="55">
        <v>3</v>
      </c>
      <c r="E52" s="130" t="s">
        <v>320</v>
      </c>
    </row>
    <row r="53" spans="1:5" ht="14.25" customHeight="1" x14ac:dyDescent="0.15">
      <c r="A53" s="52"/>
      <c r="B53" s="53" t="s">
        <v>456</v>
      </c>
      <c r="C53" s="54"/>
      <c r="D53" s="55">
        <v>4</v>
      </c>
      <c r="E53" s="130" t="s">
        <v>362</v>
      </c>
    </row>
    <row r="54" spans="1:5" ht="27" customHeight="1" x14ac:dyDescent="0.15">
      <c r="A54" s="52"/>
      <c r="B54" s="53" t="s">
        <v>457</v>
      </c>
      <c r="C54" s="54"/>
      <c r="D54" s="55">
        <v>5</v>
      </c>
      <c r="E54" s="130" t="s">
        <v>364</v>
      </c>
    </row>
    <row r="55" spans="1:5" ht="14.25" customHeight="1" x14ac:dyDescent="0.15">
      <c r="A55" s="52"/>
      <c r="B55" s="53" t="s">
        <v>458</v>
      </c>
      <c r="C55" s="54"/>
      <c r="D55" s="55">
        <v>6</v>
      </c>
      <c r="E55" s="130" t="s">
        <v>366</v>
      </c>
    </row>
    <row r="56" spans="1:5" ht="14.25" customHeight="1" x14ac:dyDescent="0.15">
      <c r="A56" s="52"/>
      <c r="B56" s="53" t="s">
        <v>459</v>
      </c>
      <c r="C56" s="54"/>
      <c r="D56" s="55">
        <v>7</v>
      </c>
      <c r="E56" s="130" t="s">
        <v>368</v>
      </c>
    </row>
    <row r="57" spans="1:5" ht="14.25" customHeight="1" x14ac:dyDescent="0.15">
      <c r="A57" s="52"/>
      <c r="B57" s="53" t="s">
        <v>460</v>
      </c>
      <c r="C57" s="54"/>
      <c r="D57" s="55">
        <v>8</v>
      </c>
      <c r="E57" s="130" t="s">
        <v>370</v>
      </c>
    </row>
    <row r="58" spans="1:5" ht="14.25" customHeight="1" x14ac:dyDescent="0.15">
      <c r="A58" s="52"/>
      <c r="B58" s="53" t="s">
        <v>462</v>
      </c>
      <c r="C58" s="54"/>
      <c r="D58" s="55">
        <v>9</v>
      </c>
      <c r="E58" s="130" t="s">
        <v>181</v>
      </c>
    </row>
    <row r="59" spans="1:5" ht="14.25" customHeight="1" x14ac:dyDescent="0.15">
      <c r="A59" s="52"/>
      <c r="B59" s="53" t="s">
        <v>475</v>
      </c>
      <c r="C59" s="54"/>
      <c r="D59" s="55">
        <v>10</v>
      </c>
      <c r="E59" s="130" t="s">
        <v>403</v>
      </c>
    </row>
    <row r="60" spans="1:5" ht="27" customHeight="1" x14ac:dyDescent="0.15">
      <c r="A60" s="52"/>
      <c r="B60" s="53" t="s">
        <v>476</v>
      </c>
      <c r="C60" s="54"/>
      <c r="D60" s="55">
        <v>11</v>
      </c>
      <c r="E60" s="130" t="s">
        <v>405</v>
      </c>
    </row>
    <row r="61" spans="1:5" ht="14.25" customHeight="1" x14ac:dyDescent="0.15">
      <c r="A61" s="52"/>
      <c r="B61" s="53" t="s">
        <v>477</v>
      </c>
      <c r="C61" s="54"/>
      <c r="D61" s="55">
        <v>12</v>
      </c>
      <c r="E61" s="130" t="s">
        <v>181</v>
      </c>
    </row>
    <row r="62" spans="1:5" ht="14.25" customHeight="1" x14ac:dyDescent="0.15">
      <c r="A62" s="52"/>
      <c r="B62" s="53" t="s">
        <v>478</v>
      </c>
      <c r="C62" s="54"/>
      <c r="D62" s="55">
        <v>13</v>
      </c>
      <c r="E62" s="130" t="s">
        <v>409</v>
      </c>
    </row>
    <row r="63" spans="1:5" ht="30" customHeight="1" x14ac:dyDescent="0.15">
      <c r="A63" s="286" t="s">
        <v>481</v>
      </c>
      <c r="B63" s="252"/>
      <c r="C63" s="50"/>
      <c r="D63" s="51">
        <v>1</v>
      </c>
      <c r="E63" s="191" t="s">
        <v>482</v>
      </c>
    </row>
    <row r="64" spans="1:5" ht="14.25" customHeight="1" x14ac:dyDescent="0.15">
      <c r="A64" s="52"/>
      <c r="B64" s="53" t="s">
        <v>483</v>
      </c>
      <c r="C64" s="54"/>
      <c r="D64" s="55">
        <v>2</v>
      </c>
      <c r="E64" s="130" t="s">
        <v>298</v>
      </c>
    </row>
    <row r="65" spans="1:5" ht="14.25" customHeight="1" x14ac:dyDescent="0.15">
      <c r="A65" s="52"/>
      <c r="B65" s="53" t="s">
        <v>484</v>
      </c>
      <c r="C65" s="54"/>
      <c r="D65" s="55">
        <v>3</v>
      </c>
      <c r="E65" s="130" t="s">
        <v>300</v>
      </c>
    </row>
    <row r="66" spans="1:5" ht="14.25" hidden="1" customHeight="1" x14ac:dyDescent="0.15">
      <c r="A66" s="52"/>
      <c r="B66" s="53" t="s">
        <v>485</v>
      </c>
      <c r="C66" s="54"/>
      <c r="D66" s="55">
        <v>4</v>
      </c>
      <c r="E66" s="130" t="s">
        <v>302</v>
      </c>
    </row>
    <row r="67" spans="1:5" ht="14.25" hidden="1" customHeight="1" x14ac:dyDescent="0.15">
      <c r="A67" s="52"/>
      <c r="B67" s="53" t="s">
        <v>442</v>
      </c>
      <c r="C67" s="54"/>
      <c r="D67" s="55">
        <v>5</v>
      </c>
      <c r="E67" s="130" t="s">
        <v>328</v>
      </c>
    </row>
    <row r="68" spans="1:5" ht="14.25" hidden="1" customHeight="1" x14ac:dyDescent="0.15">
      <c r="A68" s="52"/>
      <c r="B68" s="53" t="s">
        <v>472</v>
      </c>
      <c r="C68" s="54"/>
      <c r="D68" s="55">
        <v>6</v>
      </c>
      <c r="E68" s="130" t="s">
        <v>395</v>
      </c>
    </row>
    <row r="69" spans="1:5" ht="14.25" hidden="1" customHeight="1" x14ac:dyDescent="0.15">
      <c r="A69" s="52"/>
      <c r="B69" s="53" t="s">
        <v>473</v>
      </c>
      <c r="C69" s="54"/>
      <c r="D69" s="55">
        <v>7</v>
      </c>
      <c r="E69" s="130" t="s">
        <v>163</v>
      </c>
    </row>
    <row r="70" spans="1:5" ht="14.25" hidden="1" customHeight="1" x14ac:dyDescent="0.15">
      <c r="A70" s="52"/>
      <c r="B70" s="53" t="s">
        <v>474</v>
      </c>
      <c r="C70" s="54"/>
      <c r="D70" s="55">
        <v>8</v>
      </c>
      <c r="E70" s="130" t="s">
        <v>181</v>
      </c>
    </row>
    <row r="71" spans="1:5" ht="14.25" hidden="1" customHeight="1" x14ac:dyDescent="0.15">
      <c r="A71" s="52"/>
      <c r="B71" s="53" t="s">
        <v>478</v>
      </c>
      <c r="C71" s="54"/>
      <c r="D71" s="55">
        <v>9</v>
      </c>
      <c r="E71" s="130" t="s">
        <v>409</v>
      </c>
    </row>
    <row r="72" spans="1:5" ht="27" hidden="1" customHeight="1" x14ac:dyDescent="0.15">
      <c r="A72" s="286" t="s">
        <v>486</v>
      </c>
      <c r="B72" s="252"/>
      <c r="C72" s="50"/>
      <c r="D72" s="51">
        <v>1</v>
      </c>
      <c r="E72" s="191" t="s">
        <v>487</v>
      </c>
    </row>
    <row r="73" spans="1:5" ht="14.25" hidden="1" customHeight="1" x14ac:dyDescent="0.15">
      <c r="A73" s="52"/>
      <c r="B73" s="53" t="s">
        <v>433</v>
      </c>
      <c r="C73" s="54"/>
      <c r="D73" s="55">
        <v>2</v>
      </c>
      <c r="E73" s="130" t="s">
        <v>310</v>
      </c>
    </row>
    <row r="74" spans="1:5" ht="14.25" hidden="1" customHeight="1" x14ac:dyDescent="0.15">
      <c r="A74" s="52"/>
      <c r="B74" s="53" t="s">
        <v>434</v>
      </c>
      <c r="C74" s="54"/>
      <c r="D74" s="55">
        <v>3</v>
      </c>
      <c r="E74" s="130" t="s">
        <v>312</v>
      </c>
    </row>
    <row r="75" spans="1:5" ht="14.25" hidden="1" customHeight="1" x14ac:dyDescent="0.15">
      <c r="A75" s="52"/>
      <c r="B75" s="53" t="s">
        <v>437</v>
      </c>
      <c r="C75" s="54"/>
      <c r="D75" s="55">
        <v>4</v>
      </c>
      <c r="E75" s="130" t="s">
        <v>318</v>
      </c>
    </row>
    <row r="76" spans="1:5" ht="14.25" hidden="1" customHeight="1" x14ac:dyDescent="0.15">
      <c r="A76" s="52"/>
      <c r="B76" s="53" t="s">
        <v>443</v>
      </c>
      <c r="C76" s="54"/>
      <c r="D76" s="55">
        <v>5</v>
      </c>
      <c r="E76" s="130" t="s">
        <v>330</v>
      </c>
    </row>
    <row r="77" spans="1:5" ht="14.25" hidden="1" customHeight="1" x14ac:dyDescent="0.15">
      <c r="A77" s="52"/>
      <c r="B77" s="53" t="s">
        <v>447</v>
      </c>
      <c r="C77" s="54"/>
      <c r="D77" s="55">
        <v>6</v>
      </c>
      <c r="E77" s="130" t="s">
        <v>163</v>
      </c>
    </row>
    <row r="78" spans="1:5" ht="14.25" hidden="1" customHeight="1" x14ac:dyDescent="0.15">
      <c r="A78" s="52"/>
      <c r="B78" s="53" t="s">
        <v>448</v>
      </c>
      <c r="C78" s="54"/>
      <c r="D78" s="55">
        <v>7</v>
      </c>
      <c r="E78" s="130" t="s">
        <v>181</v>
      </c>
    </row>
    <row r="79" spans="1:5" ht="14.25" hidden="1" customHeight="1" x14ac:dyDescent="0.15">
      <c r="A79" s="52"/>
      <c r="B79" s="53" t="s">
        <v>454</v>
      </c>
      <c r="C79" s="54"/>
      <c r="D79" s="55">
        <v>8</v>
      </c>
      <c r="E79" s="130" t="s">
        <v>163</v>
      </c>
    </row>
    <row r="80" spans="1:5" ht="14.25" hidden="1" customHeight="1" x14ac:dyDescent="0.15">
      <c r="A80" s="52"/>
      <c r="B80" s="53" t="s">
        <v>455</v>
      </c>
      <c r="C80" s="54"/>
      <c r="D80" s="55">
        <v>9</v>
      </c>
      <c r="E80" s="130" t="s">
        <v>181</v>
      </c>
    </row>
    <row r="81" spans="1:5" ht="14.25" hidden="1" customHeight="1" x14ac:dyDescent="0.15">
      <c r="A81" s="52"/>
      <c r="B81" s="53" t="s">
        <v>461</v>
      </c>
      <c r="C81" s="54"/>
      <c r="D81" s="55">
        <v>10</v>
      </c>
      <c r="E81" s="130" t="s">
        <v>163</v>
      </c>
    </row>
    <row r="82" spans="1:5" ht="14.25" hidden="1" customHeight="1" x14ac:dyDescent="0.15">
      <c r="A82" s="52"/>
      <c r="B82" s="53" t="s">
        <v>462</v>
      </c>
      <c r="C82" s="54"/>
      <c r="D82" s="55">
        <v>11</v>
      </c>
      <c r="E82" s="130" t="s">
        <v>181</v>
      </c>
    </row>
    <row r="83" spans="1:5" ht="27" customHeight="1" x14ac:dyDescent="0.15">
      <c r="A83" s="52"/>
      <c r="B83" s="53" t="s">
        <v>466</v>
      </c>
      <c r="C83" s="54"/>
      <c r="D83" s="55">
        <v>12</v>
      </c>
      <c r="E83" s="130" t="s">
        <v>382</v>
      </c>
    </row>
    <row r="84" spans="1:5" ht="14.25" hidden="1" customHeight="1" x14ac:dyDescent="0.15">
      <c r="A84" s="52"/>
      <c r="B84" s="53" t="s">
        <v>467</v>
      </c>
      <c r="C84" s="54"/>
      <c r="D84" s="55">
        <v>13</v>
      </c>
      <c r="E84" s="130" t="s">
        <v>163</v>
      </c>
    </row>
    <row r="85" spans="1:5" ht="14.25" hidden="1" customHeight="1" x14ac:dyDescent="0.15">
      <c r="A85" s="52"/>
      <c r="B85" s="53" t="s">
        <v>468</v>
      </c>
      <c r="C85" s="54"/>
      <c r="D85" s="55">
        <v>14</v>
      </c>
      <c r="E85" s="130" t="s">
        <v>181</v>
      </c>
    </row>
    <row r="86" spans="1:5" ht="27" hidden="1" customHeight="1" x14ac:dyDescent="0.15">
      <c r="A86" s="52"/>
      <c r="B86" s="53" t="s">
        <v>469</v>
      </c>
      <c r="C86" s="54"/>
      <c r="D86" s="55">
        <v>15</v>
      </c>
      <c r="E86" s="130" t="s">
        <v>388</v>
      </c>
    </row>
    <row r="87" spans="1:5" ht="14.25" hidden="1" customHeight="1" x14ac:dyDescent="0.15">
      <c r="A87" s="52"/>
      <c r="B87" s="53" t="s">
        <v>470</v>
      </c>
      <c r="C87" s="54"/>
      <c r="D87" s="55">
        <v>16</v>
      </c>
      <c r="E87" s="130" t="s">
        <v>163</v>
      </c>
    </row>
    <row r="88" spans="1:5" ht="14.25" hidden="1" customHeight="1" x14ac:dyDescent="0.15">
      <c r="A88" s="52"/>
      <c r="B88" s="53" t="s">
        <v>471</v>
      </c>
      <c r="C88" s="54"/>
      <c r="D88" s="55">
        <v>17</v>
      </c>
      <c r="E88" s="130" t="s">
        <v>181</v>
      </c>
    </row>
    <row r="89" spans="1:5" ht="14.25" hidden="1" customHeight="1" x14ac:dyDescent="0.15">
      <c r="A89" s="52"/>
      <c r="B89" s="53" t="s">
        <v>473</v>
      </c>
      <c r="C89" s="54"/>
      <c r="D89" s="55">
        <v>18</v>
      </c>
      <c r="E89" s="130" t="s">
        <v>163</v>
      </c>
    </row>
    <row r="90" spans="1:5" ht="14.25" hidden="1" customHeight="1" x14ac:dyDescent="0.15">
      <c r="A90" s="52"/>
      <c r="B90" s="53" t="s">
        <v>474</v>
      </c>
      <c r="C90" s="54"/>
      <c r="D90" s="55">
        <v>19</v>
      </c>
      <c r="E90" s="130" t="s">
        <v>181</v>
      </c>
    </row>
    <row r="91" spans="1:5" ht="14.25" hidden="1" customHeight="1" x14ac:dyDescent="0.15">
      <c r="A91" s="52"/>
      <c r="B91" s="53" t="s">
        <v>477</v>
      </c>
      <c r="C91" s="54"/>
      <c r="D91" s="55">
        <v>20</v>
      </c>
      <c r="E91" s="130" t="s">
        <v>181</v>
      </c>
    </row>
    <row r="92" spans="1:5" ht="14.25" hidden="1" customHeight="1" x14ac:dyDescent="0.15">
      <c r="A92" s="52"/>
      <c r="B92" s="53" t="s">
        <v>478</v>
      </c>
      <c r="C92" s="54"/>
      <c r="D92" s="55">
        <v>21</v>
      </c>
      <c r="E92" s="130" t="s">
        <v>409</v>
      </c>
    </row>
    <row r="93" spans="1:5" ht="30" hidden="1" customHeight="1" x14ac:dyDescent="0.15">
      <c r="A93" s="286" t="s">
        <v>488</v>
      </c>
      <c r="B93" s="252"/>
      <c r="C93" s="50"/>
      <c r="D93" s="51">
        <v>1</v>
      </c>
      <c r="E93" s="191" t="s">
        <v>489</v>
      </c>
    </row>
    <row r="94" spans="1:5" ht="14.25" hidden="1" customHeight="1" x14ac:dyDescent="0.15">
      <c r="A94" s="52"/>
      <c r="B94" s="53" t="s">
        <v>490</v>
      </c>
      <c r="C94" s="54"/>
      <c r="D94" s="55">
        <v>2</v>
      </c>
      <c r="E94" s="130" t="s">
        <v>289</v>
      </c>
    </row>
    <row r="95" spans="1:5" ht="14.25" hidden="1" customHeight="1" x14ac:dyDescent="0.15">
      <c r="A95" s="52"/>
      <c r="B95" s="53" t="s">
        <v>435</v>
      </c>
      <c r="C95" s="54"/>
      <c r="D95" s="55">
        <v>3</v>
      </c>
      <c r="E95" s="130" t="s">
        <v>314</v>
      </c>
    </row>
    <row r="96" spans="1:5" ht="14.25" hidden="1" customHeight="1" x14ac:dyDescent="0.15">
      <c r="A96" s="52"/>
      <c r="B96" s="53" t="s">
        <v>437</v>
      </c>
      <c r="C96" s="54"/>
      <c r="D96" s="55">
        <v>4</v>
      </c>
      <c r="E96" s="130" t="s">
        <v>318</v>
      </c>
    </row>
    <row r="97" spans="1:5" ht="27" customHeight="1" x14ac:dyDescent="0.15">
      <c r="A97" s="52"/>
      <c r="B97" s="53" t="s">
        <v>463</v>
      </c>
      <c r="C97" s="54"/>
      <c r="D97" s="55">
        <v>5</v>
      </c>
      <c r="E97" s="130" t="s">
        <v>376</v>
      </c>
    </row>
    <row r="98" spans="1:5" ht="27" customHeight="1" x14ac:dyDescent="0.15">
      <c r="A98" s="52"/>
      <c r="B98" s="53" t="s">
        <v>466</v>
      </c>
      <c r="C98" s="54"/>
      <c r="D98" s="55">
        <v>6</v>
      </c>
      <c r="E98" s="130" t="s">
        <v>382</v>
      </c>
    </row>
    <row r="99" spans="1:5" ht="14.25" customHeight="1" x14ac:dyDescent="0.15">
      <c r="A99" s="52"/>
      <c r="B99" s="53" t="s">
        <v>467</v>
      </c>
      <c r="C99" s="54"/>
      <c r="D99" s="55">
        <v>7</v>
      </c>
      <c r="E99" s="130" t="s">
        <v>163</v>
      </c>
    </row>
    <row r="100" spans="1:5" ht="14.25" customHeight="1" x14ac:dyDescent="0.15">
      <c r="A100" s="52"/>
      <c r="B100" s="53" t="s">
        <v>468</v>
      </c>
      <c r="C100" s="54"/>
      <c r="D100" s="55">
        <v>8</v>
      </c>
      <c r="E100" s="130" t="s">
        <v>181</v>
      </c>
    </row>
    <row r="101" spans="1:5" ht="14.25" customHeight="1" x14ac:dyDescent="0.15">
      <c r="A101" s="52"/>
      <c r="B101" s="53" t="s">
        <v>478</v>
      </c>
      <c r="C101" s="54"/>
      <c r="D101" s="55">
        <v>9</v>
      </c>
      <c r="E101" s="130" t="s">
        <v>409</v>
      </c>
    </row>
    <row r="102" spans="1:5" ht="30" customHeight="1" x14ac:dyDescent="0.15">
      <c r="A102" s="286" t="s">
        <v>491</v>
      </c>
      <c r="B102" s="252"/>
      <c r="C102" s="50"/>
      <c r="D102" s="51">
        <v>1</v>
      </c>
      <c r="E102" s="191" t="s">
        <v>492</v>
      </c>
    </row>
    <row r="103" spans="1:5" ht="14.25" customHeight="1" x14ac:dyDescent="0.15">
      <c r="A103" s="52"/>
      <c r="B103" s="53" t="s">
        <v>490</v>
      </c>
      <c r="C103" s="54"/>
      <c r="D103" s="55">
        <v>2</v>
      </c>
      <c r="E103" s="130" t="s">
        <v>289</v>
      </c>
    </row>
    <row r="104" spans="1:5" ht="14.25" customHeight="1" x14ac:dyDescent="0.15">
      <c r="A104" s="52"/>
      <c r="B104" s="53" t="s">
        <v>442</v>
      </c>
      <c r="C104" s="54"/>
      <c r="D104" s="55">
        <v>3</v>
      </c>
      <c r="E104" s="130" t="s">
        <v>328</v>
      </c>
    </row>
    <row r="105" spans="1:5" ht="27" customHeight="1" x14ac:dyDescent="0.15">
      <c r="A105" s="52"/>
      <c r="B105" s="53" t="s">
        <v>463</v>
      </c>
      <c r="C105" s="54"/>
      <c r="D105" s="55">
        <v>4</v>
      </c>
      <c r="E105" s="130" t="s">
        <v>376</v>
      </c>
    </row>
    <row r="106" spans="1:5" ht="14.25" customHeight="1" x14ac:dyDescent="0.15">
      <c r="A106" s="52"/>
      <c r="B106" s="53" t="s">
        <v>464</v>
      </c>
      <c r="C106" s="54"/>
      <c r="D106" s="55">
        <v>5</v>
      </c>
      <c r="E106" s="130" t="s">
        <v>163</v>
      </c>
    </row>
    <row r="107" spans="1:5" ht="14.25" customHeight="1" x14ac:dyDescent="0.15">
      <c r="A107" s="52"/>
      <c r="B107" s="53" t="s">
        <v>465</v>
      </c>
      <c r="C107" s="54"/>
      <c r="D107" s="55">
        <v>6</v>
      </c>
      <c r="E107" s="130" t="s">
        <v>181</v>
      </c>
    </row>
    <row r="108" spans="1:5" ht="14.25" customHeight="1" x14ac:dyDescent="0.15">
      <c r="A108" s="52"/>
      <c r="B108" s="53" t="s">
        <v>478</v>
      </c>
      <c r="C108" s="54"/>
      <c r="D108" s="55">
        <v>7</v>
      </c>
      <c r="E108" s="130" t="s">
        <v>409</v>
      </c>
    </row>
    <row r="109" spans="1:5" ht="30" customHeight="1" x14ac:dyDescent="0.15">
      <c r="A109" s="286" t="s">
        <v>493</v>
      </c>
      <c r="B109" s="252"/>
      <c r="C109" s="50"/>
      <c r="D109" s="51">
        <v>1</v>
      </c>
      <c r="E109" s="191" t="s">
        <v>494</v>
      </c>
    </row>
    <row r="110" spans="1:5" ht="14.25" customHeight="1" x14ac:dyDescent="0.15">
      <c r="A110" s="52"/>
      <c r="B110" s="53" t="s">
        <v>495</v>
      </c>
      <c r="C110" s="54"/>
      <c r="D110" s="55">
        <v>2</v>
      </c>
      <c r="E110" s="130" t="s">
        <v>293</v>
      </c>
    </row>
    <row r="111" spans="1:5" ht="14.25" customHeight="1" x14ac:dyDescent="0.15">
      <c r="A111" s="52"/>
      <c r="B111" s="53" t="s">
        <v>496</v>
      </c>
      <c r="C111" s="54"/>
      <c r="D111" s="55">
        <v>3</v>
      </c>
      <c r="E111" s="130" t="s">
        <v>304</v>
      </c>
    </row>
    <row r="112" spans="1:5" ht="14.25" customHeight="1" x14ac:dyDescent="0.15">
      <c r="A112" s="52"/>
      <c r="B112" s="53" t="s">
        <v>436</v>
      </c>
      <c r="C112" s="54"/>
      <c r="D112" s="55">
        <v>4</v>
      </c>
      <c r="E112" s="130" t="s">
        <v>316</v>
      </c>
    </row>
    <row r="113" spans="1:5" ht="14.25" customHeight="1" x14ac:dyDescent="0.15">
      <c r="A113" s="52"/>
      <c r="B113" s="53" t="s">
        <v>444</v>
      </c>
      <c r="C113" s="54"/>
      <c r="D113" s="55">
        <v>5</v>
      </c>
      <c r="E113" s="130" t="s">
        <v>335</v>
      </c>
    </row>
    <row r="114" spans="1:5" ht="27" customHeight="1" x14ac:dyDescent="0.15">
      <c r="A114" s="52"/>
      <c r="B114" s="53" t="s">
        <v>445</v>
      </c>
      <c r="C114" s="54"/>
      <c r="D114" s="55">
        <v>6</v>
      </c>
      <c r="E114" s="130" t="s">
        <v>337</v>
      </c>
    </row>
    <row r="115" spans="1:5" ht="14.25" customHeight="1" x14ac:dyDescent="0.15">
      <c r="A115" s="52"/>
      <c r="B115" s="53" t="s">
        <v>446</v>
      </c>
      <c r="C115" s="54"/>
      <c r="D115" s="55">
        <v>7</v>
      </c>
      <c r="E115" s="130" t="s">
        <v>339</v>
      </c>
    </row>
    <row r="116" spans="1:5" ht="14.25" customHeight="1" x14ac:dyDescent="0.15">
      <c r="A116" s="52"/>
      <c r="B116" s="53" t="s">
        <v>458</v>
      </c>
      <c r="C116" s="54"/>
      <c r="D116" s="55">
        <v>8</v>
      </c>
      <c r="E116" s="130" t="s">
        <v>366</v>
      </c>
    </row>
    <row r="117" spans="1:5" ht="14.25" customHeight="1" x14ac:dyDescent="0.15">
      <c r="A117" s="52"/>
      <c r="B117" s="53" t="s">
        <v>461</v>
      </c>
      <c r="C117" s="54"/>
      <c r="D117" s="55">
        <v>9</v>
      </c>
      <c r="E117" s="130" t="s">
        <v>163</v>
      </c>
    </row>
    <row r="118" spans="1:5" ht="14.25" customHeight="1" x14ac:dyDescent="0.15">
      <c r="A118" s="52"/>
      <c r="B118" s="53" t="s">
        <v>462</v>
      </c>
      <c r="C118" s="54"/>
      <c r="D118" s="55">
        <v>10</v>
      </c>
      <c r="E118" s="130" t="s">
        <v>181</v>
      </c>
    </row>
    <row r="119" spans="1:5" ht="14.25" customHeight="1" x14ac:dyDescent="0.15">
      <c r="A119" s="52"/>
      <c r="B119" s="53" t="s">
        <v>478</v>
      </c>
      <c r="C119" s="54"/>
      <c r="D119" s="55">
        <v>11</v>
      </c>
      <c r="E119" s="130" t="s">
        <v>409</v>
      </c>
    </row>
    <row r="120" spans="1:5" ht="30" customHeight="1" x14ac:dyDescent="0.15">
      <c r="A120" s="286" t="s">
        <v>497</v>
      </c>
      <c r="B120" s="252"/>
      <c r="C120" s="50"/>
      <c r="D120" s="51">
        <v>1</v>
      </c>
      <c r="E120" s="191" t="s">
        <v>498</v>
      </c>
    </row>
    <row r="121" spans="1:5" ht="14.25" customHeight="1" x14ac:dyDescent="0.15">
      <c r="A121" s="52"/>
      <c r="B121" s="53" t="s">
        <v>499</v>
      </c>
      <c r="C121" s="54"/>
      <c r="D121" s="55">
        <v>2</v>
      </c>
      <c r="E121" s="130" t="s">
        <v>295</v>
      </c>
    </row>
    <row r="122" spans="1:5" ht="27" customHeight="1" x14ac:dyDescent="0.15">
      <c r="A122" s="52"/>
      <c r="B122" s="53" t="s">
        <v>445</v>
      </c>
      <c r="C122" s="54"/>
      <c r="D122" s="55">
        <v>3</v>
      </c>
      <c r="E122" s="130" t="s">
        <v>337</v>
      </c>
    </row>
    <row r="123" spans="1:5" ht="14.25" customHeight="1" x14ac:dyDescent="0.15">
      <c r="A123" s="52"/>
      <c r="B123" s="53" t="s">
        <v>446</v>
      </c>
      <c r="C123" s="54"/>
      <c r="D123" s="55">
        <v>4</v>
      </c>
      <c r="E123" s="130" t="s">
        <v>339</v>
      </c>
    </row>
    <row r="124" spans="1:5" ht="14.25" customHeight="1" x14ac:dyDescent="0.15">
      <c r="A124" s="52"/>
      <c r="B124" s="53" t="s">
        <v>447</v>
      </c>
      <c r="C124" s="54"/>
      <c r="D124" s="55">
        <v>5</v>
      </c>
      <c r="E124" s="130" t="s">
        <v>163</v>
      </c>
    </row>
    <row r="125" spans="1:5" ht="14.25" customHeight="1" x14ac:dyDescent="0.15">
      <c r="A125" s="52"/>
      <c r="B125" s="53" t="s">
        <v>448</v>
      </c>
      <c r="C125" s="54"/>
      <c r="D125" s="55">
        <v>6</v>
      </c>
      <c r="E125" s="130" t="s">
        <v>181</v>
      </c>
    </row>
    <row r="126" spans="1:5" ht="14.25" customHeight="1" x14ac:dyDescent="0.15">
      <c r="A126" s="52"/>
      <c r="B126" s="53" t="s">
        <v>478</v>
      </c>
      <c r="C126" s="54"/>
      <c r="D126" s="55">
        <v>7</v>
      </c>
      <c r="E126" s="130" t="s">
        <v>409</v>
      </c>
    </row>
    <row r="127" spans="1:5" ht="27" customHeight="1" x14ac:dyDescent="0.15">
      <c r="A127" s="286" t="s">
        <v>500</v>
      </c>
      <c r="B127" s="252"/>
      <c r="C127" s="50"/>
      <c r="D127" s="51">
        <v>1</v>
      </c>
      <c r="E127" s="191" t="s">
        <v>501</v>
      </c>
    </row>
    <row r="128" spans="1:5" ht="14.25" customHeight="1" x14ac:dyDescent="0.15">
      <c r="A128" s="52"/>
      <c r="B128" s="53" t="s">
        <v>502</v>
      </c>
      <c r="C128" s="54"/>
      <c r="D128" s="55">
        <v>2</v>
      </c>
      <c r="E128" s="130" t="s">
        <v>291</v>
      </c>
    </row>
    <row r="129" spans="1:5" ht="14.25" customHeight="1" x14ac:dyDescent="0.15">
      <c r="A129" s="52"/>
      <c r="B129" s="53" t="s">
        <v>435</v>
      </c>
      <c r="C129" s="54"/>
      <c r="D129" s="55">
        <v>3</v>
      </c>
      <c r="E129" s="130" t="s">
        <v>314</v>
      </c>
    </row>
    <row r="130" spans="1:5" ht="14.25" customHeight="1" x14ac:dyDescent="0.15">
      <c r="A130" s="52"/>
      <c r="B130" s="53" t="s">
        <v>438</v>
      </c>
      <c r="C130" s="54"/>
      <c r="D130" s="55">
        <v>4</v>
      </c>
      <c r="E130" s="130" t="s">
        <v>320</v>
      </c>
    </row>
    <row r="131" spans="1:5" ht="27" customHeight="1" x14ac:dyDescent="0.15">
      <c r="A131" s="52"/>
      <c r="B131" s="53" t="s">
        <v>466</v>
      </c>
      <c r="C131" s="54"/>
      <c r="D131" s="55">
        <v>5</v>
      </c>
      <c r="E131" s="130" t="s">
        <v>382</v>
      </c>
    </row>
    <row r="132" spans="1:5" ht="14.25" customHeight="1" x14ac:dyDescent="0.15">
      <c r="A132" s="52"/>
      <c r="B132" s="53" t="s">
        <v>467</v>
      </c>
      <c r="C132" s="54"/>
      <c r="D132" s="55">
        <v>6</v>
      </c>
      <c r="E132" s="130" t="s">
        <v>163</v>
      </c>
    </row>
    <row r="133" spans="1:5" ht="14.25" customHeight="1" x14ac:dyDescent="0.15">
      <c r="A133" s="52"/>
      <c r="B133" s="53" t="s">
        <v>468</v>
      </c>
      <c r="C133" s="54"/>
      <c r="D133" s="55">
        <v>7</v>
      </c>
      <c r="E133" s="130" t="s">
        <v>181</v>
      </c>
    </row>
    <row r="134" spans="1:5" ht="14.25" customHeight="1" x14ac:dyDescent="0.15">
      <c r="A134" s="52"/>
      <c r="B134" s="53" t="s">
        <v>475</v>
      </c>
      <c r="C134" s="54"/>
      <c r="D134" s="55">
        <v>8</v>
      </c>
      <c r="E134" s="130" t="s">
        <v>403</v>
      </c>
    </row>
    <row r="135" spans="1:5" ht="27" customHeight="1" x14ac:dyDescent="0.15">
      <c r="A135" s="52"/>
      <c r="B135" s="53" t="s">
        <v>476</v>
      </c>
      <c r="C135" s="54"/>
      <c r="D135" s="55">
        <v>9</v>
      </c>
      <c r="E135" s="130" t="s">
        <v>405</v>
      </c>
    </row>
    <row r="136" spans="1:5" ht="14.25" customHeight="1" x14ac:dyDescent="0.15">
      <c r="A136" s="52"/>
      <c r="B136" s="53" t="s">
        <v>477</v>
      </c>
      <c r="C136" s="54"/>
      <c r="D136" s="55">
        <v>10</v>
      </c>
      <c r="E136" s="130" t="s">
        <v>181</v>
      </c>
    </row>
    <row r="137" spans="1:5" ht="14.25" customHeight="1" x14ac:dyDescent="0.15">
      <c r="A137" s="52"/>
      <c r="B137" s="53" t="s">
        <v>478</v>
      </c>
      <c r="C137" s="54"/>
      <c r="D137" s="55">
        <v>11</v>
      </c>
      <c r="E137" s="130" t="s">
        <v>409</v>
      </c>
    </row>
    <row r="138" spans="1:5" ht="30" customHeight="1" x14ac:dyDescent="0.15">
      <c r="A138" s="286" t="s">
        <v>503</v>
      </c>
      <c r="B138" s="252"/>
      <c r="C138" s="50"/>
      <c r="D138" s="51">
        <v>1</v>
      </c>
      <c r="E138" s="191" t="s">
        <v>504</v>
      </c>
    </row>
    <row r="139" spans="1:5" ht="14.25" customHeight="1" x14ac:dyDescent="0.15">
      <c r="A139" s="52"/>
      <c r="B139" s="53" t="s">
        <v>439</v>
      </c>
      <c r="C139" s="54"/>
      <c r="D139" s="55">
        <v>2</v>
      </c>
      <c r="E139" s="130" t="s">
        <v>322</v>
      </c>
    </row>
    <row r="140" spans="1:5" ht="27" customHeight="1" x14ac:dyDescent="0.15">
      <c r="A140" s="52"/>
      <c r="B140" s="53" t="s">
        <v>445</v>
      </c>
      <c r="C140" s="54"/>
      <c r="D140" s="55">
        <v>3</v>
      </c>
      <c r="E140" s="130" t="s">
        <v>337</v>
      </c>
    </row>
    <row r="141" spans="1:5" ht="14.25" customHeight="1" x14ac:dyDescent="0.15">
      <c r="A141" s="52"/>
      <c r="B141" s="53" t="s">
        <v>446</v>
      </c>
      <c r="C141" s="54"/>
      <c r="D141" s="55">
        <v>4</v>
      </c>
      <c r="E141" s="130" t="s">
        <v>339</v>
      </c>
    </row>
    <row r="142" spans="1:5" ht="14.25" customHeight="1" x14ac:dyDescent="0.15">
      <c r="A142" s="52"/>
      <c r="B142" s="53" t="s">
        <v>447</v>
      </c>
      <c r="C142" s="54"/>
      <c r="D142" s="55">
        <v>5</v>
      </c>
      <c r="E142" s="130" t="s">
        <v>163</v>
      </c>
    </row>
    <row r="143" spans="1:5" ht="14.25" customHeight="1" x14ac:dyDescent="0.15">
      <c r="A143" s="52"/>
      <c r="B143" s="53" t="s">
        <v>448</v>
      </c>
      <c r="C143" s="54"/>
      <c r="D143" s="55">
        <v>6</v>
      </c>
      <c r="E143" s="130" t="s">
        <v>181</v>
      </c>
    </row>
    <row r="144" spans="1:5" ht="14.25" customHeight="1" x14ac:dyDescent="0.15">
      <c r="A144" s="52"/>
      <c r="B144" s="53" t="s">
        <v>478</v>
      </c>
      <c r="C144" s="54"/>
      <c r="D144" s="55">
        <v>7</v>
      </c>
      <c r="E144" s="130" t="s">
        <v>409</v>
      </c>
    </row>
    <row r="145" spans="1:5" ht="30" customHeight="1" x14ac:dyDescent="0.15">
      <c r="A145" s="286" t="s">
        <v>505</v>
      </c>
      <c r="B145" s="252"/>
      <c r="C145" s="50"/>
      <c r="D145" s="51">
        <v>1</v>
      </c>
      <c r="E145" s="191" t="s">
        <v>506</v>
      </c>
    </row>
    <row r="146" spans="1:5" ht="14.25" customHeight="1" x14ac:dyDescent="0.15">
      <c r="A146" s="52"/>
      <c r="B146" s="53" t="s">
        <v>443</v>
      </c>
      <c r="C146" s="54"/>
      <c r="D146" s="55">
        <v>2</v>
      </c>
      <c r="E146" s="130" t="s">
        <v>330</v>
      </c>
    </row>
    <row r="147" spans="1:5" ht="27" hidden="1" customHeight="1" x14ac:dyDescent="0.15">
      <c r="A147" s="52"/>
      <c r="B147" s="53" t="s">
        <v>445</v>
      </c>
      <c r="C147" s="54"/>
      <c r="D147" s="55">
        <v>3</v>
      </c>
      <c r="E147" s="130" t="s">
        <v>337</v>
      </c>
    </row>
    <row r="148" spans="1:5" ht="14.25" hidden="1" customHeight="1" x14ac:dyDescent="0.15">
      <c r="A148" s="52"/>
      <c r="B148" s="53" t="s">
        <v>446</v>
      </c>
      <c r="C148" s="54"/>
      <c r="D148" s="55">
        <v>4</v>
      </c>
      <c r="E148" s="130" t="s">
        <v>339</v>
      </c>
    </row>
    <row r="149" spans="1:5" ht="14.25" hidden="1" customHeight="1" x14ac:dyDescent="0.15">
      <c r="A149" s="52"/>
      <c r="B149" s="53" t="s">
        <v>447</v>
      </c>
      <c r="C149" s="54"/>
      <c r="D149" s="55">
        <v>5</v>
      </c>
      <c r="E149" s="130" t="s">
        <v>163</v>
      </c>
    </row>
    <row r="150" spans="1:5" ht="14.25" hidden="1" customHeight="1" x14ac:dyDescent="0.15">
      <c r="A150" s="52"/>
      <c r="B150" s="53" t="s">
        <v>448</v>
      </c>
      <c r="C150" s="54"/>
      <c r="D150" s="55">
        <v>6</v>
      </c>
      <c r="E150" s="130" t="s">
        <v>181</v>
      </c>
    </row>
    <row r="151" spans="1:5" ht="14.25" hidden="1" customHeight="1" x14ac:dyDescent="0.15">
      <c r="A151" s="52"/>
      <c r="B151" s="53" t="s">
        <v>478</v>
      </c>
      <c r="C151" s="54"/>
      <c r="D151" s="55">
        <v>7</v>
      </c>
      <c r="E151" s="130" t="s">
        <v>409</v>
      </c>
    </row>
    <row r="152" spans="1:5" ht="30" hidden="1" customHeight="1" x14ac:dyDescent="0.15">
      <c r="A152" s="286" t="s">
        <v>507</v>
      </c>
      <c r="B152" s="252"/>
      <c r="C152" s="50"/>
      <c r="D152" s="51">
        <v>1</v>
      </c>
      <c r="E152" s="191" t="s">
        <v>508</v>
      </c>
    </row>
    <row r="153" spans="1:5" ht="14.25" hidden="1" customHeight="1" x14ac:dyDescent="0.15">
      <c r="A153" s="52"/>
      <c r="B153" s="53" t="s">
        <v>436</v>
      </c>
      <c r="C153" s="54"/>
      <c r="D153" s="55">
        <v>2</v>
      </c>
      <c r="E153" s="130" t="s">
        <v>316</v>
      </c>
    </row>
    <row r="154" spans="1:5" ht="14.25" hidden="1" customHeight="1" x14ac:dyDescent="0.15">
      <c r="A154" s="52"/>
      <c r="B154" s="53" t="s">
        <v>444</v>
      </c>
      <c r="C154" s="54"/>
      <c r="D154" s="55">
        <v>3</v>
      </c>
      <c r="E154" s="130" t="s">
        <v>335</v>
      </c>
    </row>
    <row r="155" spans="1:5" ht="14.25" hidden="1" customHeight="1" x14ac:dyDescent="0.15">
      <c r="A155" s="52"/>
      <c r="B155" s="53" t="s">
        <v>447</v>
      </c>
      <c r="C155" s="54"/>
      <c r="D155" s="55">
        <v>4</v>
      </c>
      <c r="E155" s="130" t="s">
        <v>163</v>
      </c>
    </row>
    <row r="156" spans="1:5" ht="14.25" hidden="1" customHeight="1" x14ac:dyDescent="0.15">
      <c r="A156" s="52"/>
      <c r="B156" s="53" t="s">
        <v>448</v>
      </c>
      <c r="C156" s="54"/>
      <c r="D156" s="55">
        <v>5</v>
      </c>
      <c r="E156" s="130" t="s">
        <v>181</v>
      </c>
    </row>
    <row r="157" spans="1:5" ht="14.25" hidden="1" customHeight="1" x14ac:dyDescent="0.15">
      <c r="A157" s="52"/>
      <c r="B157" s="53" t="s">
        <v>478</v>
      </c>
      <c r="C157" s="54"/>
      <c r="D157" s="55">
        <v>6</v>
      </c>
      <c r="E157" s="130" t="s">
        <v>409</v>
      </c>
    </row>
    <row r="158" spans="1:5" ht="30" hidden="1" customHeight="1" x14ac:dyDescent="0.15">
      <c r="A158" s="286" t="s">
        <v>509</v>
      </c>
      <c r="B158" s="252"/>
      <c r="C158" s="50"/>
      <c r="D158" s="51">
        <v>1</v>
      </c>
      <c r="E158" s="191" t="s">
        <v>510</v>
      </c>
    </row>
    <row r="159" spans="1:5" ht="14.25" hidden="1" customHeight="1" x14ac:dyDescent="0.15">
      <c r="A159" s="52"/>
      <c r="B159" s="53" t="s">
        <v>495</v>
      </c>
      <c r="C159" s="54"/>
      <c r="D159" s="55">
        <v>2</v>
      </c>
      <c r="E159" s="130" t="s">
        <v>293</v>
      </c>
    </row>
    <row r="160" spans="1:5" ht="14.25" hidden="1" customHeight="1" x14ac:dyDescent="0.15">
      <c r="A160" s="52"/>
      <c r="B160" s="53" t="s">
        <v>436</v>
      </c>
      <c r="C160" s="54"/>
      <c r="D160" s="55">
        <v>3</v>
      </c>
      <c r="E160" s="130" t="s">
        <v>316</v>
      </c>
    </row>
    <row r="161" spans="1:5" ht="14.25" hidden="1" customHeight="1" x14ac:dyDescent="0.15">
      <c r="A161" s="52"/>
      <c r="B161" s="53" t="s">
        <v>444</v>
      </c>
      <c r="C161" s="54"/>
      <c r="D161" s="55">
        <v>4</v>
      </c>
      <c r="E161" s="130" t="s">
        <v>335</v>
      </c>
    </row>
    <row r="162" spans="1:5" ht="27" hidden="1" customHeight="1" x14ac:dyDescent="0.15">
      <c r="A162" s="52"/>
      <c r="B162" s="53" t="s">
        <v>445</v>
      </c>
      <c r="C162" s="54"/>
      <c r="D162" s="55">
        <v>5</v>
      </c>
      <c r="E162" s="130" t="s">
        <v>337</v>
      </c>
    </row>
    <row r="163" spans="1:5" ht="14.25" hidden="1" customHeight="1" x14ac:dyDescent="0.15">
      <c r="A163" s="52"/>
      <c r="B163" s="53" t="s">
        <v>447</v>
      </c>
      <c r="C163" s="54"/>
      <c r="D163" s="55">
        <v>6</v>
      </c>
      <c r="E163" s="130" t="s">
        <v>163</v>
      </c>
    </row>
    <row r="164" spans="1:5" ht="14.25" customHeight="1" x14ac:dyDescent="0.15">
      <c r="A164" s="52"/>
      <c r="B164" s="53" t="s">
        <v>448</v>
      </c>
      <c r="C164" s="54"/>
      <c r="D164" s="55">
        <v>7</v>
      </c>
      <c r="E164" s="130" t="s">
        <v>181</v>
      </c>
    </row>
    <row r="165" spans="1:5" ht="14.25" hidden="1" customHeight="1" x14ac:dyDescent="0.15">
      <c r="A165" s="52"/>
      <c r="B165" s="53" t="s">
        <v>478</v>
      </c>
      <c r="C165" s="54"/>
      <c r="D165" s="55">
        <v>8</v>
      </c>
      <c r="E165" s="130" t="s">
        <v>409</v>
      </c>
    </row>
    <row r="166" spans="1:5" ht="30" hidden="1" customHeight="1" x14ac:dyDescent="0.15">
      <c r="A166" s="286" t="s">
        <v>511</v>
      </c>
      <c r="B166" s="252"/>
      <c r="C166" s="50"/>
      <c r="D166" s="51">
        <v>1</v>
      </c>
      <c r="E166" s="191" t="s">
        <v>512</v>
      </c>
    </row>
    <row r="167" spans="1:5" ht="14.25" hidden="1" customHeight="1" x14ac:dyDescent="0.15">
      <c r="A167" s="52"/>
      <c r="B167" s="53" t="s">
        <v>449</v>
      </c>
      <c r="C167" s="54"/>
      <c r="D167" s="55">
        <v>2</v>
      </c>
      <c r="E167" s="130" t="s">
        <v>348</v>
      </c>
    </row>
    <row r="168" spans="1:5" ht="27" hidden="1" customHeight="1" x14ac:dyDescent="0.15">
      <c r="A168" s="52"/>
      <c r="B168" s="53" t="s">
        <v>450</v>
      </c>
      <c r="C168" s="54"/>
      <c r="D168" s="55">
        <v>3</v>
      </c>
      <c r="E168" s="130" t="s">
        <v>350</v>
      </c>
    </row>
    <row r="169" spans="1:5" ht="27" hidden="1" customHeight="1" x14ac:dyDescent="0.15">
      <c r="A169" s="52"/>
      <c r="B169" s="53" t="s">
        <v>451</v>
      </c>
      <c r="C169" s="54"/>
      <c r="D169" s="55">
        <v>4</v>
      </c>
      <c r="E169" s="130" t="s">
        <v>352</v>
      </c>
    </row>
    <row r="170" spans="1:5" ht="27" hidden="1" customHeight="1" x14ac:dyDescent="0.15">
      <c r="A170" s="52"/>
      <c r="B170" s="53" t="s">
        <v>452</v>
      </c>
      <c r="C170" s="54"/>
      <c r="D170" s="55">
        <v>5</v>
      </c>
      <c r="E170" s="130" t="s">
        <v>354</v>
      </c>
    </row>
    <row r="171" spans="1:5" ht="27" customHeight="1" x14ac:dyDescent="0.15">
      <c r="A171" s="52"/>
      <c r="B171" s="53" t="s">
        <v>453</v>
      </c>
      <c r="C171" s="54"/>
      <c r="D171" s="55">
        <v>6</v>
      </c>
      <c r="E171" s="130" t="s">
        <v>356</v>
      </c>
    </row>
    <row r="172" spans="1:5" ht="14.25" customHeight="1" x14ac:dyDescent="0.15">
      <c r="A172" s="52"/>
      <c r="B172" s="53" t="s">
        <v>454</v>
      </c>
      <c r="C172" s="54"/>
      <c r="D172" s="55">
        <v>7</v>
      </c>
      <c r="E172" s="130" t="s">
        <v>163</v>
      </c>
    </row>
    <row r="173" spans="1:5" ht="14.25" customHeight="1" x14ac:dyDescent="0.15">
      <c r="A173" s="52"/>
      <c r="B173" s="53" t="s">
        <v>455</v>
      </c>
      <c r="C173" s="54"/>
      <c r="D173" s="55">
        <v>8</v>
      </c>
      <c r="E173" s="130" t="s">
        <v>181</v>
      </c>
    </row>
    <row r="174" spans="1:5" ht="14.25" customHeight="1" x14ac:dyDescent="0.15">
      <c r="A174" s="52"/>
      <c r="B174" s="53" t="s">
        <v>478</v>
      </c>
      <c r="C174" s="54"/>
      <c r="D174" s="55">
        <v>9</v>
      </c>
      <c r="E174" s="130" t="s">
        <v>409</v>
      </c>
    </row>
    <row r="175" spans="1:5" ht="30" customHeight="1" x14ac:dyDescent="0.15">
      <c r="A175" s="286" t="s">
        <v>513</v>
      </c>
      <c r="B175" s="252"/>
      <c r="C175" s="50"/>
      <c r="D175" s="51">
        <v>1</v>
      </c>
      <c r="E175" s="191" t="s">
        <v>514</v>
      </c>
    </row>
    <row r="176" spans="1:5" ht="14.25" customHeight="1" x14ac:dyDescent="0.15">
      <c r="A176" s="52"/>
      <c r="B176" s="53" t="s">
        <v>443</v>
      </c>
      <c r="C176" s="54"/>
      <c r="D176" s="55">
        <v>2</v>
      </c>
      <c r="E176" s="130" t="s">
        <v>330</v>
      </c>
    </row>
    <row r="177" spans="1:5" ht="27" customHeight="1" x14ac:dyDescent="0.15">
      <c r="A177" s="52"/>
      <c r="B177" s="53" t="s">
        <v>450</v>
      </c>
      <c r="C177" s="54"/>
      <c r="D177" s="55">
        <v>3</v>
      </c>
      <c r="E177" s="130" t="s">
        <v>350</v>
      </c>
    </row>
    <row r="178" spans="1:5" ht="27" customHeight="1" x14ac:dyDescent="0.15">
      <c r="A178" s="52"/>
      <c r="B178" s="53" t="s">
        <v>452</v>
      </c>
      <c r="C178" s="54"/>
      <c r="D178" s="55">
        <v>4</v>
      </c>
      <c r="E178" s="130" t="s">
        <v>354</v>
      </c>
    </row>
    <row r="179" spans="1:5" ht="27" customHeight="1" x14ac:dyDescent="0.15">
      <c r="A179" s="52"/>
      <c r="B179" s="53" t="s">
        <v>453</v>
      </c>
      <c r="C179" s="54"/>
      <c r="D179" s="55">
        <v>5</v>
      </c>
      <c r="E179" s="130" t="s">
        <v>356</v>
      </c>
    </row>
    <row r="180" spans="1:5" ht="14.25" customHeight="1" x14ac:dyDescent="0.15">
      <c r="A180" s="52"/>
      <c r="B180" s="53" t="s">
        <v>454</v>
      </c>
      <c r="C180" s="54"/>
      <c r="D180" s="55">
        <v>6</v>
      </c>
      <c r="E180" s="130" t="s">
        <v>163</v>
      </c>
    </row>
    <row r="181" spans="1:5" ht="14.25" customHeight="1" x14ac:dyDescent="0.15">
      <c r="A181" s="52"/>
      <c r="B181" s="53" t="s">
        <v>455</v>
      </c>
      <c r="C181" s="54"/>
      <c r="D181" s="55">
        <v>7</v>
      </c>
      <c r="E181" s="130" t="s">
        <v>181</v>
      </c>
    </row>
    <row r="182" spans="1:5" ht="14.25" customHeight="1" x14ac:dyDescent="0.15">
      <c r="A182" s="52"/>
      <c r="B182" s="53" t="s">
        <v>478</v>
      </c>
      <c r="C182" s="54"/>
      <c r="D182" s="55">
        <v>8</v>
      </c>
      <c r="E182" s="130" t="s">
        <v>409</v>
      </c>
    </row>
    <row r="183" spans="1:5" ht="30" customHeight="1" x14ac:dyDescent="0.15">
      <c r="A183" s="286" t="s">
        <v>515</v>
      </c>
      <c r="B183" s="252"/>
      <c r="C183" s="50"/>
      <c r="D183" s="51">
        <v>1</v>
      </c>
      <c r="E183" s="191" t="s">
        <v>516</v>
      </c>
    </row>
    <row r="184" spans="1:5" ht="14.25" customHeight="1" x14ac:dyDescent="0.15">
      <c r="A184" s="52"/>
      <c r="B184" s="53" t="s">
        <v>433</v>
      </c>
      <c r="C184" s="54"/>
      <c r="D184" s="55">
        <v>2</v>
      </c>
      <c r="E184" s="130" t="s">
        <v>310</v>
      </c>
    </row>
    <row r="185" spans="1:5" ht="14.25" customHeight="1" x14ac:dyDescent="0.15">
      <c r="A185" s="52"/>
      <c r="B185" s="53" t="s">
        <v>440</v>
      </c>
      <c r="C185" s="54"/>
      <c r="D185" s="55">
        <v>3</v>
      </c>
      <c r="E185" s="130" t="s">
        <v>324</v>
      </c>
    </row>
    <row r="186" spans="1:5" ht="14.25" customHeight="1" x14ac:dyDescent="0.15">
      <c r="A186" s="52"/>
      <c r="B186" s="53" t="s">
        <v>441</v>
      </c>
      <c r="C186" s="54"/>
      <c r="D186" s="55">
        <v>4</v>
      </c>
      <c r="E186" s="130" t="s">
        <v>326</v>
      </c>
    </row>
    <row r="187" spans="1:5" ht="14.25" customHeight="1" x14ac:dyDescent="0.15">
      <c r="A187" s="52"/>
      <c r="B187" s="53" t="s">
        <v>449</v>
      </c>
      <c r="C187" s="54"/>
      <c r="D187" s="55">
        <v>5</v>
      </c>
      <c r="E187" s="130" t="s">
        <v>348</v>
      </c>
    </row>
    <row r="188" spans="1:5" ht="27" customHeight="1" x14ac:dyDescent="0.15">
      <c r="A188" s="52"/>
      <c r="B188" s="53" t="s">
        <v>450</v>
      </c>
      <c r="C188" s="54"/>
      <c r="D188" s="55">
        <v>6</v>
      </c>
      <c r="E188" s="130" t="s">
        <v>350</v>
      </c>
    </row>
    <row r="189" spans="1:5" ht="27" customHeight="1" x14ac:dyDescent="0.15">
      <c r="A189" s="52"/>
      <c r="B189" s="53" t="s">
        <v>451</v>
      </c>
      <c r="C189" s="54"/>
      <c r="D189" s="55">
        <v>7</v>
      </c>
      <c r="E189" s="130" t="s">
        <v>352</v>
      </c>
    </row>
    <row r="190" spans="1:5" ht="27" customHeight="1" x14ac:dyDescent="0.15">
      <c r="A190" s="52"/>
      <c r="B190" s="53" t="s">
        <v>452</v>
      </c>
      <c r="C190" s="54"/>
      <c r="D190" s="55">
        <v>8</v>
      </c>
      <c r="E190" s="130" t="s">
        <v>354</v>
      </c>
    </row>
    <row r="191" spans="1:5" ht="27" customHeight="1" x14ac:dyDescent="0.15">
      <c r="A191" s="52"/>
      <c r="B191" s="53" t="s">
        <v>453</v>
      </c>
      <c r="C191" s="54"/>
      <c r="D191" s="55">
        <v>9</v>
      </c>
      <c r="E191" s="130" t="s">
        <v>356</v>
      </c>
    </row>
    <row r="192" spans="1:5" ht="14.25" customHeight="1" x14ac:dyDescent="0.15">
      <c r="A192" s="52"/>
      <c r="B192" s="53" t="s">
        <v>454</v>
      </c>
      <c r="C192" s="54"/>
      <c r="D192" s="55">
        <v>10</v>
      </c>
      <c r="E192" s="130" t="s">
        <v>163</v>
      </c>
    </row>
    <row r="193" spans="1:5" ht="14.25" customHeight="1" x14ac:dyDescent="0.15">
      <c r="A193" s="52"/>
      <c r="B193" s="53" t="s">
        <v>455</v>
      </c>
      <c r="C193" s="54"/>
      <c r="D193" s="55">
        <v>11</v>
      </c>
      <c r="E193" s="130" t="s">
        <v>181</v>
      </c>
    </row>
    <row r="194" spans="1:5" ht="14.25" customHeight="1" x14ac:dyDescent="0.15">
      <c r="A194" s="52"/>
      <c r="B194" s="53" t="s">
        <v>478</v>
      </c>
      <c r="C194" s="54"/>
      <c r="D194" s="55">
        <v>12</v>
      </c>
      <c r="E194" s="130" t="s">
        <v>409</v>
      </c>
    </row>
    <row r="195" spans="1:5" ht="30" customHeight="1" x14ac:dyDescent="0.15">
      <c r="A195" s="286" t="s">
        <v>517</v>
      </c>
      <c r="B195" s="252"/>
      <c r="C195" s="50"/>
      <c r="D195" s="51">
        <v>1</v>
      </c>
      <c r="E195" s="191" t="s">
        <v>518</v>
      </c>
    </row>
    <row r="196" spans="1:5" ht="14.25" customHeight="1" x14ac:dyDescent="0.15">
      <c r="A196" s="52"/>
      <c r="B196" s="53" t="s">
        <v>495</v>
      </c>
      <c r="C196" s="54"/>
      <c r="D196" s="55">
        <v>2</v>
      </c>
      <c r="E196" s="130" t="s">
        <v>293</v>
      </c>
    </row>
    <row r="197" spans="1:5" ht="14.25" customHeight="1" x14ac:dyDescent="0.15">
      <c r="A197" s="52"/>
      <c r="B197" s="53" t="s">
        <v>449</v>
      </c>
      <c r="C197" s="54"/>
      <c r="D197" s="55">
        <v>3</v>
      </c>
      <c r="E197" s="130" t="s">
        <v>348</v>
      </c>
    </row>
    <row r="198" spans="1:5" ht="27" customHeight="1" x14ac:dyDescent="0.15">
      <c r="A198" s="52"/>
      <c r="B198" s="53" t="s">
        <v>450</v>
      </c>
      <c r="C198" s="54"/>
      <c r="D198" s="55">
        <v>4</v>
      </c>
      <c r="E198" s="130" t="s">
        <v>350</v>
      </c>
    </row>
    <row r="199" spans="1:5" ht="27" customHeight="1" x14ac:dyDescent="0.15">
      <c r="A199" s="52"/>
      <c r="B199" s="53" t="s">
        <v>451</v>
      </c>
      <c r="C199" s="54"/>
      <c r="D199" s="55">
        <v>5</v>
      </c>
      <c r="E199" s="130" t="s">
        <v>352</v>
      </c>
    </row>
    <row r="200" spans="1:5" ht="27" customHeight="1" x14ac:dyDescent="0.15">
      <c r="A200" s="52"/>
      <c r="B200" s="53" t="s">
        <v>452</v>
      </c>
      <c r="C200" s="54"/>
      <c r="D200" s="55">
        <v>6</v>
      </c>
      <c r="E200" s="130" t="s">
        <v>354</v>
      </c>
    </row>
    <row r="201" spans="1:5" ht="27" customHeight="1" x14ac:dyDescent="0.15">
      <c r="A201" s="52"/>
      <c r="B201" s="53" t="s">
        <v>453</v>
      </c>
      <c r="C201" s="54"/>
      <c r="D201" s="55">
        <v>7</v>
      </c>
      <c r="E201" s="130" t="s">
        <v>356</v>
      </c>
    </row>
    <row r="202" spans="1:5" ht="14.25" customHeight="1" x14ac:dyDescent="0.15">
      <c r="A202" s="52"/>
      <c r="B202" s="53" t="s">
        <v>454</v>
      </c>
      <c r="C202" s="54"/>
      <c r="D202" s="55">
        <v>8</v>
      </c>
      <c r="E202" s="130" t="s">
        <v>163</v>
      </c>
    </row>
    <row r="203" spans="1:5" ht="14.25" customHeight="1" x14ac:dyDescent="0.15">
      <c r="A203" s="52"/>
      <c r="B203" s="53" t="s">
        <v>455</v>
      </c>
      <c r="C203" s="54"/>
      <c r="D203" s="55">
        <v>9</v>
      </c>
      <c r="E203" s="130" t="s">
        <v>181</v>
      </c>
    </row>
    <row r="204" spans="1:5" ht="14.25" hidden="1" customHeight="1" x14ac:dyDescent="0.15">
      <c r="A204" s="52"/>
      <c r="B204" s="53" t="s">
        <v>478</v>
      </c>
      <c r="C204" s="54"/>
      <c r="D204" s="55">
        <v>10</v>
      </c>
      <c r="E204" s="130" t="s">
        <v>409</v>
      </c>
    </row>
    <row r="205" spans="1:5" ht="27" hidden="1" customHeight="1" x14ac:dyDescent="0.15">
      <c r="A205" s="286" t="s">
        <v>519</v>
      </c>
      <c r="B205" s="252"/>
      <c r="C205" s="50"/>
      <c r="D205" s="51">
        <v>1</v>
      </c>
      <c r="E205" s="191" t="s">
        <v>520</v>
      </c>
    </row>
    <row r="206" spans="1:5" ht="14.25" hidden="1" customHeight="1" x14ac:dyDescent="0.15">
      <c r="A206" s="52"/>
      <c r="B206" s="53" t="s">
        <v>456</v>
      </c>
      <c r="C206" s="54"/>
      <c r="D206" s="55">
        <v>2</v>
      </c>
      <c r="E206" s="130" t="s">
        <v>362</v>
      </c>
    </row>
    <row r="207" spans="1:5" ht="27" hidden="1" customHeight="1" x14ac:dyDescent="0.15">
      <c r="A207" s="52"/>
      <c r="B207" s="53" t="s">
        <v>457</v>
      </c>
      <c r="C207" s="54"/>
      <c r="D207" s="55">
        <v>3</v>
      </c>
      <c r="E207" s="130" t="s">
        <v>364</v>
      </c>
    </row>
    <row r="208" spans="1:5" ht="14.25" hidden="1" customHeight="1" x14ac:dyDescent="0.15">
      <c r="A208" s="52"/>
      <c r="B208" s="53" t="s">
        <v>458</v>
      </c>
      <c r="C208" s="54"/>
      <c r="D208" s="55">
        <v>4</v>
      </c>
      <c r="E208" s="130" t="s">
        <v>366</v>
      </c>
    </row>
    <row r="209" spans="1:5" ht="14.25" hidden="1" customHeight="1" x14ac:dyDescent="0.15">
      <c r="A209" s="52"/>
      <c r="B209" s="53" t="s">
        <v>459</v>
      </c>
      <c r="C209" s="54"/>
      <c r="D209" s="55">
        <v>5</v>
      </c>
      <c r="E209" s="130" t="s">
        <v>368</v>
      </c>
    </row>
    <row r="210" spans="1:5" ht="14.25" hidden="1" customHeight="1" x14ac:dyDescent="0.15">
      <c r="A210" s="52"/>
      <c r="B210" s="53" t="s">
        <v>460</v>
      </c>
      <c r="C210" s="54"/>
      <c r="D210" s="55">
        <v>6</v>
      </c>
      <c r="E210" s="130" t="s">
        <v>370</v>
      </c>
    </row>
    <row r="211" spans="1:5" ht="14.25" hidden="1" customHeight="1" x14ac:dyDescent="0.15">
      <c r="A211" s="52"/>
      <c r="B211" s="53" t="s">
        <v>461</v>
      </c>
      <c r="C211" s="54"/>
      <c r="D211" s="55">
        <v>7</v>
      </c>
      <c r="E211" s="130" t="s">
        <v>163</v>
      </c>
    </row>
    <row r="212" spans="1:5" ht="14.25" hidden="1" customHeight="1" x14ac:dyDescent="0.15">
      <c r="A212" s="52"/>
      <c r="B212" s="53" t="s">
        <v>462</v>
      </c>
      <c r="C212" s="54"/>
      <c r="D212" s="55">
        <v>8</v>
      </c>
      <c r="E212" s="130" t="s">
        <v>181</v>
      </c>
    </row>
    <row r="213" spans="1:5" ht="14.25" hidden="1" customHeight="1" x14ac:dyDescent="0.15">
      <c r="A213" s="52"/>
      <c r="B213" s="53" t="s">
        <v>478</v>
      </c>
      <c r="C213" s="54"/>
      <c r="D213" s="55">
        <v>9</v>
      </c>
      <c r="E213" s="130" t="s">
        <v>409</v>
      </c>
    </row>
    <row r="214" spans="1:5" ht="30" hidden="1" customHeight="1" x14ac:dyDescent="0.15">
      <c r="A214" s="286" t="s">
        <v>521</v>
      </c>
      <c r="B214" s="252"/>
      <c r="C214" s="50"/>
      <c r="D214" s="51">
        <v>1</v>
      </c>
      <c r="E214" s="191" t="s">
        <v>522</v>
      </c>
    </row>
    <row r="215" spans="1:5" ht="14.25" hidden="1" customHeight="1" x14ac:dyDescent="0.15">
      <c r="A215" s="52"/>
      <c r="B215" s="53" t="s">
        <v>443</v>
      </c>
      <c r="C215" s="54"/>
      <c r="D215" s="55">
        <v>2</v>
      </c>
      <c r="E215" s="130" t="s">
        <v>330</v>
      </c>
    </row>
    <row r="216" spans="1:5" ht="14.25" hidden="1" customHeight="1" x14ac:dyDescent="0.15">
      <c r="A216" s="52"/>
      <c r="B216" s="53" t="s">
        <v>456</v>
      </c>
      <c r="C216" s="54"/>
      <c r="D216" s="55">
        <v>3</v>
      </c>
      <c r="E216" s="130" t="s">
        <v>362</v>
      </c>
    </row>
    <row r="217" spans="1:5" ht="27" hidden="1" customHeight="1" x14ac:dyDescent="0.15">
      <c r="A217" s="52"/>
      <c r="B217" s="53" t="s">
        <v>457</v>
      </c>
      <c r="C217" s="54"/>
      <c r="D217" s="55">
        <v>4</v>
      </c>
      <c r="E217" s="130" t="s">
        <v>364</v>
      </c>
    </row>
    <row r="218" spans="1:5" ht="14.25" hidden="1" customHeight="1" x14ac:dyDescent="0.15">
      <c r="A218" s="52"/>
      <c r="B218" s="53" t="s">
        <v>458</v>
      </c>
      <c r="C218" s="54"/>
      <c r="D218" s="55">
        <v>5</v>
      </c>
      <c r="E218" s="130" t="s">
        <v>366</v>
      </c>
    </row>
    <row r="219" spans="1:5" ht="14.25" hidden="1" customHeight="1" x14ac:dyDescent="0.15">
      <c r="A219" s="52"/>
      <c r="B219" s="53" t="s">
        <v>459</v>
      </c>
      <c r="C219" s="54"/>
      <c r="D219" s="55">
        <v>6</v>
      </c>
      <c r="E219" s="130" t="s">
        <v>368</v>
      </c>
    </row>
    <row r="220" spans="1:5" ht="14.25" hidden="1" customHeight="1" x14ac:dyDescent="0.15">
      <c r="A220" s="52"/>
      <c r="B220" s="53" t="s">
        <v>460</v>
      </c>
      <c r="C220" s="54"/>
      <c r="D220" s="55">
        <v>7</v>
      </c>
      <c r="E220" s="130" t="s">
        <v>370</v>
      </c>
    </row>
    <row r="221" spans="1:5" ht="14.25" hidden="1" customHeight="1" x14ac:dyDescent="0.15">
      <c r="A221" s="52"/>
      <c r="B221" s="53" t="s">
        <v>461</v>
      </c>
      <c r="C221" s="54"/>
      <c r="D221" s="55">
        <v>8</v>
      </c>
      <c r="E221" s="130" t="s">
        <v>163</v>
      </c>
    </row>
    <row r="222" spans="1:5" ht="14.25" hidden="1" customHeight="1" x14ac:dyDescent="0.15">
      <c r="A222" s="52"/>
      <c r="B222" s="53" t="s">
        <v>462</v>
      </c>
      <c r="C222" s="54"/>
      <c r="D222" s="55">
        <v>9</v>
      </c>
      <c r="E222" s="130" t="s">
        <v>181</v>
      </c>
    </row>
    <row r="223" spans="1:5" ht="14.25" hidden="1" customHeight="1" x14ac:dyDescent="0.15">
      <c r="A223" s="52"/>
      <c r="B223" s="53" t="s">
        <v>478</v>
      </c>
      <c r="C223" s="54"/>
      <c r="D223" s="55">
        <v>10</v>
      </c>
      <c r="E223" s="130" t="s">
        <v>409</v>
      </c>
    </row>
    <row r="224" spans="1:5" ht="27" hidden="1" customHeight="1" x14ac:dyDescent="0.15">
      <c r="A224" s="286" t="s">
        <v>523</v>
      </c>
      <c r="B224" s="252"/>
      <c r="C224" s="50"/>
      <c r="D224" s="51">
        <v>1</v>
      </c>
      <c r="E224" s="191" t="s">
        <v>524</v>
      </c>
    </row>
    <row r="225" spans="1:5" ht="14.25" hidden="1" customHeight="1" x14ac:dyDescent="0.15">
      <c r="A225" s="52"/>
      <c r="B225" s="53" t="s">
        <v>440</v>
      </c>
      <c r="C225" s="54"/>
      <c r="D225" s="55">
        <v>2</v>
      </c>
      <c r="E225" s="130" t="s">
        <v>324</v>
      </c>
    </row>
    <row r="226" spans="1:5" ht="14.25" hidden="1" customHeight="1" x14ac:dyDescent="0.15">
      <c r="A226" s="52"/>
      <c r="B226" s="53" t="s">
        <v>441</v>
      </c>
      <c r="C226" s="54"/>
      <c r="D226" s="55">
        <v>3</v>
      </c>
      <c r="E226" s="130" t="s">
        <v>326</v>
      </c>
    </row>
    <row r="227" spans="1:5" ht="14.25" hidden="1" customHeight="1" x14ac:dyDescent="0.15">
      <c r="A227" s="52"/>
      <c r="B227" s="53" t="s">
        <v>456</v>
      </c>
      <c r="C227" s="54"/>
      <c r="D227" s="55">
        <v>4</v>
      </c>
      <c r="E227" s="130" t="s">
        <v>362</v>
      </c>
    </row>
    <row r="228" spans="1:5" ht="27" hidden="1" customHeight="1" x14ac:dyDescent="0.15">
      <c r="A228" s="52"/>
      <c r="B228" s="53" t="s">
        <v>457</v>
      </c>
      <c r="C228" s="54"/>
      <c r="D228" s="55">
        <v>5</v>
      </c>
      <c r="E228" s="130" t="s">
        <v>364</v>
      </c>
    </row>
    <row r="229" spans="1:5" ht="14.25" hidden="1" customHeight="1" x14ac:dyDescent="0.15">
      <c r="A229" s="52"/>
      <c r="B229" s="53" t="s">
        <v>458</v>
      </c>
      <c r="C229" s="54"/>
      <c r="D229" s="55">
        <v>6</v>
      </c>
      <c r="E229" s="130" t="s">
        <v>366</v>
      </c>
    </row>
    <row r="230" spans="1:5" ht="14.25" hidden="1" customHeight="1" x14ac:dyDescent="0.15">
      <c r="A230" s="52"/>
      <c r="B230" s="53" t="s">
        <v>459</v>
      </c>
      <c r="C230" s="54"/>
      <c r="D230" s="55">
        <v>7</v>
      </c>
      <c r="E230" s="130" t="s">
        <v>368</v>
      </c>
    </row>
    <row r="231" spans="1:5" ht="14.25" hidden="1" customHeight="1" x14ac:dyDescent="0.15">
      <c r="A231" s="52"/>
      <c r="B231" s="53" t="s">
        <v>460</v>
      </c>
      <c r="C231" s="54"/>
      <c r="D231" s="55">
        <v>8</v>
      </c>
      <c r="E231" s="130" t="s">
        <v>370</v>
      </c>
    </row>
    <row r="232" spans="1:5" ht="14.25" hidden="1" customHeight="1" x14ac:dyDescent="0.15">
      <c r="A232" s="52"/>
      <c r="B232" s="53" t="s">
        <v>461</v>
      </c>
      <c r="C232" s="54"/>
      <c r="D232" s="55">
        <v>9</v>
      </c>
      <c r="E232" s="130" t="s">
        <v>163</v>
      </c>
    </row>
    <row r="233" spans="1:5" ht="14.25" hidden="1" customHeight="1" x14ac:dyDescent="0.15">
      <c r="A233" s="52"/>
      <c r="B233" s="53" t="s">
        <v>462</v>
      </c>
      <c r="C233" s="54"/>
      <c r="D233" s="55">
        <v>10</v>
      </c>
      <c r="E233" s="130" t="s">
        <v>181</v>
      </c>
    </row>
    <row r="234" spans="1:5" ht="14.25" hidden="1" customHeight="1" x14ac:dyDescent="0.15">
      <c r="A234" s="52"/>
      <c r="B234" s="53" t="s">
        <v>478</v>
      </c>
      <c r="C234" s="54"/>
      <c r="D234" s="55">
        <v>11</v>
      </c>
      <c r="E234" s="130" t="s">
        <v>409</v>
      </c>
    </row>
    <row r="235" spans="1:5" ht="27" hidden="1" customHeight="1" x14ac:dyDescent="0.15">
      <c r="A235" s="286" t="s">
        <v>525</v>
      </c>
      <c r="B235" s="252"/>
      <c r="C235" s="50"/>
      <c r="D235" s="51">
        <v>1</v>
      </c>
      <c r="E235" s="191" t="s">
        <v>526</v>
      </c>
    </row>
    <row r="236" spans="1:5" ht="14.25" hidden="1" customHeight="1" x14ac:dyDescent="0.15">
      <c r="A236" s="52"/>
      <c r="B236" s="53" t="s">
        <v>435</v>
      </c>
      <c r="C236" s="54"/>
      <c r="D236" s="55">
        <v>2</v>
      </c>
      <c r="E236" s="130" t="s">
        <v>314</v>
      </c>
    </row>
    <row r="237" spans="1:5" ht="14.25" hidden="1" customHeight="1" x14ac:dyDescent="0.15">
      <c r="A237" s="52"/>
      <c r="B237" s="53" t="s">
        <v>438</v>
      </c>
      <c r="C237" s="54"/>
      <c r="D237" s="55">
        <v>3</v>
      </c>
      <c r="E237" s="130" t="s">
        <v>320</v>
      </c>
    </row>
    <row r="238" spans="1:5" ht="14.25" hidden="1" customHeight="1" x14ac:dyDescent="0.15">
      <c r="A238" s="52"/>
      <c r="B238" s="53" t="s">
        <v>456</v>
      </c>
      <c r="C238" s="54"/>
      <c r="D238" s="55">
        <v>4</v>
      </c>
      <c r="E238" s="130" t="s">
        <v>362</v>
      </c>
    </row>
    <row r="239" spans="1:5" ht="27" hidden="1" customHeight="1" x14ac:dyDescent="0.15">
      <c r="A239" s="52"/>
      <c r="B239" s="53" t="s">
        <v>457</v>
      </c>
      <c r="C239" s="54"/>
      <c r="D239" s="55">
        <v>5</v>
      </c>
      <c r="E239" s="130" t="s">
        <v>364</v>
      </c>
    </row>
    <row r="240" spans="1:5" ht="14.25" hidden="1" customHeight="1" x14ac:dyDescent="0.15">
      <c r="A240" s="52"/>
      <c r="B240" s="53" t="s">
        <v>458</v>
      </c>
      <c r="C240" s="54"/>
      <c r="D240" s="55">
        <v>6</v>
      </c>
      <c r="E240" s="130" t="s">
        <v>366</v>
      </c>
    </row>
    <row r="241" spans="1:5" ht="14.25" hidden="1" customHeight="1" x14ac:dyDescent="0.15">
      <c r="A241" s="52"/>
      <c r="B241" s="53" t="s">
        <v>459</v>
      </c>
      <c r="C241" s="54"/>
      <c r="D241" s="55">
        <v>7</v>
      </c>
      <c r="E241" s="130" t="s">
        <v>368</v>
      </c>
    </row>
    <row r="242" spans="1:5" ht="14.25" hidden="1" customHeight="1" x14ac:dyDescent="0.15">
      <c r="A242" s="52"/>
      <c r="B242" s="53" t="s">
        <v>460</v>
      </c>
      <c r="C242" s="54"/>
      <c r="D242" s="55">
        <v>8</v>
      </c>
      <c r="E242" s="130" t="s">
        <v>370</v>
      </c>
    </row>
    <row r="243" spans="1:5" ht="14.25" hidden="1" customHeight="1" x14ac:dyDescent="0.15">
      <c r="A243" s="52"/>
      <c r="B243" s="53" t="s">
        <v>462</v>
      </c>
      <c r="C243" s="54"/>
      <c r="D243" s="55">
        <v>9</v>
      </c>
      <c r="E243" s="130" t="s">
        <v>181</v>
      </c>
    </row>
    <row r="244" spans="1:5" ht="14.25" hidden="1" customHeight="1" x14ac:dyDescent="0.15">
      <c r="A244" s="52"/>
      <c r="B244" s="53" t="s">
        <v>475</v>
      </c>
      <c r="C244" s="54"/>
      <c r="D244" s="55">
        <v>10</v>
      </c>
      <c r="E244" s="130" t="s">
        <v>403</v>
      </c>
    </row>
    <row r="245" spans="1:5" ht="27" customHeight="1" x14ac:dyDescent="0.15">
      <c r="A245" s="52"/>
      <c r="B245" s="53" t="s">
        <v>476</v>
      </c>
      <c r="C245" s="54"/>
      <c r="D245" s="55">
        <v>11</v>
      </c>
      <c r="E245" s="130" t="s">
        <v>405</v>
      </c>
    </row>
    <row r="246" spans="1:5" ht="14.25" hidden="1" customHeight="1" x14ac:dyDescent="0.15">
      <c r="A246" s="52"/>
      <c r="B246" s="53" t="s">
        <v>477</v>
      </c>
      <c r="C246" s="54"/>
      <c r="D246" s="55">
        <v>12</v>
      </c>
      <c r="E246" s="130" t="s">
        <v>181</v>
      </c>
    </row>
    <row r="247" spans="1:5" ht="14.25" hidden="1" customHeight="1" x14ac:dyDescent="0.15">
      <c r="A247" s="52"/>
      <c r="B247" s="53" t="s">
        <v>478</v>
      </c>
      <c r="C247" s="54"/>
      <c r="D247" s="55">
        <v>13</v>
      </c>
      <c r="E247" s="130" t="s">
        <v>409</v>
      </c>
    </row>
    <row r="248" spans="1:5" ht="30" hidden="1" customHeight="1" x14ac:dyDescent="0.15">
      <c r="A248" s="286" t="s">
        <v>527</v>
      </c>
      <c r="B248" s="252"/>
      <c r="C248" s="50"/>
      <c r="D248" s="51">
        <v>1</v>
      </c>
      <c r="E248" s="191" t="s">
        <v>528</v>
      </c>
    </row>
    <row r="249" spans="1:5" ht="14.25" hidden="1" customHeight="1" x14ac:dyDescent="0.15">
      <c r="A249" s="52"/>
      <c r="B249" s="53" t="s">
        <v>495</v>
      </c>
      <c r="C249" s="54"/>
      <c r="D249" s="55">
        <v>2</v>
      </c>
      <c r="E249" s="130" t="s">
        <v>293</v>
      </c>
    </row>
    <row r="250" spans="1:5" ht="14.25" hidden="1" customHeight="1" x14ac:dyDescent="0.15">
      <c r="A250" s="52"/>
      <c r="B250" s="53" t="s">
        <v>436</v>
      </c>
      <c r="C250" s="54"/>
      <c r="D250" s="55">
        <v>3</v>
      </c>
      <c r="E250" s="130" t="s">
        <v>316</v>
      </c>
    </row>
    <row r="251" spans="1:5" ht="14.25" hidden="1" customHeight="1" x14ac:dyDescent="0.15">
      <c r="A251" s="52"/>
      <c r="B251" s="53" t="s">
        <v>456</v>
      </c>
      <c r="C251" s="54"/>
      <c r="D251" s="55">
        <v>4</v>
      </c>
      <c r="E251" s="130" t="s">
        <v>362</v>
      </c>
    </row>
    <row r="252" spans="1:5" ht="27" hidden="1" customHeight="1" x14ac:dyDescent="0.15">
      <c r="A252" s="52"/>
      <c r="B252" s="53" t="s">
        <v>457</v>
      </c>
      <c r="C252" s="54"/>
      <c r="D252" s="55">
        <v>5</v>
      </c>
      <c r="E252" s="130" t="s">
        <v>364</v>
      </c>
    </row>
    <row r="253" spans="1:5" ht="14.25" hidden="1" customHeight="1" x14ac:dyDescent="0.15">
      <c r="A253" s="52"/>
      <c r="B253" s="53" t="s">
        <v>458</v>
      </c>
      <c r="C253" s="54"/>
      <c r="D253" s="55">
        <v>6</v>
      </c>
      <c r="E253" s="130" t="s">
        <v>366</v>
      </c>
    </row>
    <row r="254" spans="1:5" ht="14.25" hidden="1" customHeight="1" x14ac:dyDescent="0.15">
      <c r="A254" s="52"/>
      <c r="B254" s="53" t="s">
        <v>459</v>
      </c>
      <c r="C254" s="54"/>
      <c r="D254" s="55">
        <v>7</v>
      </c>
      <c r="E254" s="130" t="s">
        <v>368</v>
      </c>
    </row>
    <row r="255" spans="1:5" ht="14.25" hidden="1" customHeight="1" x14ac:dyDescent="0.15">
      <c r="A255" s="52"/>
      <c r="B255" s="53" t="s">
        <v>460</v>
      </c>
      <c r="C255" s="54"/>
      <c r="D255" s="55">
        <v>8</v>
      </c>
      <c r="E255" s="130" t="s">
        <v>370</v>
      </c>
    </row>
    <row r="256" spans="1:5" ht="14.25" hidden="1" customHeight="1" x14ac:dyDescent="0.15">
      <c r="A256" s="52"/>
      <c r="B256" s="53" t="s">
        <v>461</v>
      </c>
      <c r="C256" s="54"/>
      <c r="D256" s="55">
        <v>9</v>
      </c>
      <c r="E256" s="130" t="s">
        <v>163</v>
      </c>
    </row>
    <row r="257" spans="1:5" ht="14.25" hidden="1" customHeight="1" x14ac:dyDescent="0.15">
      <c r="A257" s="52"/>
      <c r="B257" s="53" t="s">
        <v>462</v>
      </c>
      <c r="C257" s="54"/>
      <c r="D257" s="55">
        <v>10</v>
      </c>
      <c r="E257" s="130" t="s">
        <v>181</v>
      </c>
    </row>
    <row r="258" spans="1:5" ht="14.25" customHeight="1" x14ac:dyDescent="0.15">
      <c r="A258" s="52"/>
      <c r="B258" s="53" t="s">
        <v>478</v>
      </c>
      <c r="C258" s="54"/>
      <c r="D258" s="55">
        <v>11</v>
      </c>
      <c r="E258" s="130" t="s">
        <v>409</v>
      </c>
    </row>
    <row r="259" spans="1:5" ht="27" customHeight="1" x14ac:dyDescent="0.15">
      <c r="A259" s="286" t="s">
        <v>529</v>
      </c>
      <c r="B259" s="252"/>
      <c r="C259" s="50"/>
      <c r="D259" s="51">
        <v>1</v>
      </c>
      <c r="E259" s="191" t="s">
        <v>530</v>
      </c>
    </row>
    <row r="260" spans="1:5" ht="14.25" customHeight="1" x14ac:dyDescent="0.15">
      <c r="A260" s="52"/>
      <c r="B260" s="53" t="s">
        <v>439</v>
      </c>
      <c r="C260" s="54"/>
      <c r="D260" s="55">
        <v>2</v>
      </c>
      <c r="E260" s="130" t="s">
        <v>322</v>
      </c>
    </row>
    <row r="261" spans="1:5" ht="27" customHeight="1" x14ac:dyDescent="0.15">
      <c r="A261" s="52"/>
      <c r="B261" s="53" t="s">
        <v>463</v>
      </c>
      <c r="C261" s="54"/>
      <c r="D261" s="55">
        <v>3</v>
      </c>
      <c r="E261" s="130" t="s">
        <v>376</v>
      </c>
    </row>
    <row r="262" spans="1:5" ht="14.25" customHeight="1" x14ac:dyDescent="0.15">
      <c r="A262" s="52"/>
      <c r="B262" s="53" t="s">
        <v>464</v>
      </c>
      <c r="C262" s="54"/>
      <c r="D262" s="55">
        <v>4</v>
      </c>
      <c r="E262" s="130" t="s">
        <v>163</v>
      </c>
    </row>
    <row r="263" spans="1:5" ht="14.25" customHeight="1" x14ac:dyDescent="0.15">
      <c r="A263" s="52"/>
      <c r="B263" s="53" t="s">
        <v>465</v>
      </c>
      <c r="C263" s="54"/>
      <c r="D263" s="55">
        <v>5</v>
      </c>
      <c r="E263" s="130" t="s">
        <v>181</v>
      </c>
    </row>
    <row r="264" spans="1:5" ht="14.25" customHeight="1" x14ac:dyDescent="0.15">
      <c r="A264" s="52"/>
      <c r="B264" s="53" t="s">
        <v>472</v>
      </c>
      <c r="C264" s="54"/>
      <c r="D264" s="55">
        <v>6</v>
      </c>
      <c r="E264" s="130" t="s">
        <v>395</v>
      </c>
    </row>
    <row r="265" spans="1:5" ht="14.25" customHeight="1" x14ac:dyDescent="0.15">
      <c r="A265" s="52"/>
      <c r="B265" s="53" t="s">
        <v>473</v>
      </c>
      <c r="C265" s="54"/>
      <c r="D265" s="55">
        <v>7</v>
      </c>
      <c r="E265" s="130" t="s">
        <v>163</v>
      </c>
    </row>
    <row r="266" spans="1:5" ht="14.25" customHeight="1" x14ac:dyDescent="0.15">
      <c r="A266" s="52"/>
      <c r="B266" s="53" t="s">
        <v>474</v>
      </c>
      <c r="C266" s="54"/>
      <c r="D266" s="55">
        <v>8</v>
      </c>
      <c r="E266" s="130" t="s">
        <v>181</v>
      </c>
    </row>
    <row r="267" spans="1:5" ht="14.25" customHeight="1" x14ac:dyDescent="0.15">
      <c r="A267" s="52"/>
      <c r="B267" s="53" t="s">
        <v>478</v>
      </c>
      <c r="C267" s="54"/>
      <c r="D267" s="55">
        <v>9</v>
      </c>
      <c r="E267" s="130" t="s">
        <v>409</v>
      </c>
    </row>
    <row r="268" spans="1:5" ht="27" customHeight="1" x14ac:dyDescent="0.15">
      <c r="A268" s="286" t="s">
        <v>531</v>
      </c>
      <c r="B268" s="252"/>
      <c r="C268" s="50"/>
      <c r="D268" s="51">
        <v>1</v>
      </c>
      <c r="E268" s="191" t="s">
        <v>532</v>
      </c>
    </row>
    <row r="269" spans="1:5" ht="27" customHeight="1" x14ac:dyDescent="0.15">
      <c r="A269" s="52"/>
      <c r="B269" s="53" t="s">
        <v>463</v>
      </c>
      <c r="C269" s="54"/>
      <c r="D269" s="55">
        <v>2</v>
      </c>
      <c r="E269" s="130" t="s">
        <v>376</v>
      </c>
    </row>
    <row r="270" spans="1:5" ht="14.25" customHeight="1" x14ac:dyDescent="0.15">
      <c r="A270" s="52"/>
      <c r="B270" s="53" t="s">
        <v>464</v>
      </c>
      <c r="C270" s="54"/>
      <c r="D270" s="55">
        <v>3</v>
      </c>
      <c r="E270" s="130" t="s">
        <v>163</v>
      </c>
    </row>
    <row r="271" spans="1:5" ht="14.25" customHeight="1" x14ac:dyDescent="0.15">
      <c r="A271" s="52"/>
      <c r="B271" s="53" t="s">
        <v>465</v>
      </c>
      <c r="C271" s="54"/>
      <c r="D271" s="55">
        <v>4</v>
      </c>
      <c r="E271" s="130" t="s">
        <v>181</v>
      </c>
    </row>
    <row r="272" spans="1:5" ht="14.25" customHeight="1" x14ac:dyDescent="0.15">
      <c r="A272" s="52"/>
      <c r="B272" s="53" t="s">
        <v>478</v>
      </c>
      <c r="C272" s="54"/>
      <c r="D272" s="55">
        <v>5</v>
      </c>
      <c r="E272" s="130" t="s">
        <v>409</v>
      </c>
    </row>
    <row r="273" spans="1:5" ht="27" customHeight="1" x14ac:dyDescent="0.15">
      <c r="A273" s="286" t="s">
        <v>533</v>
      </c>
      <c r="B273" s="252"/>
      <c r="C273" s="50"/>
      <c r="D273" s="51">
        <v>1</v>
      </c>
      <c r="E273" s="191" t="s">
        <v>534</v>
      </c>
    </row>
    <row r="274" spans="1:5" ht="14.25" customHeight="1" x14ac:dyDescent="0.15">
      <c r="A274" s="52"/>
      <c r="B274" s="53" t="s">
        <v>438</v>
      </c>
      <c r="C274" s="54"/>
      <c r="D274" s="55">
        <v>2</v>
      </c>
      <c r="E274" s="130" t="s">
        <v>320</v>
      </c>
    </row>
    <row r="275" spans="1:5" ht="27" customHeight="1" x14ac:dyDescent="0.15">
      <c r="A275" s="52"/>
      <c r="B275" s="53" t="s">
        <v>463</v>
      </c>
      <c r="C275" s="54"/>
      <c r="D275" s="55">
        <v>3</v>
      </c>
      <c r="E275" s="130" t="s">
        <v>376</v>
      </c>
    </row>
    <row r="276" spans="1:5" ht="14.25" customHeight="1" x14ac:dyDescent="0.15">
      <c r="A276" s="52"/>
      <c r="B276" s="53" t="s">
        <v>464</v>
      </c>
      <c r="C276" s="54"/>
      <c r="D276" s="55">
        <v>4</v>
      </c>
      <c r="E276" s="130" t="s">
        <v>163</v>
      </c>
    </row>
    <row r="277" spans="1:5" ht="14.25" customHeight="1" x14ac:dyDescent="0.15">
      <c r="A277" s="52"/>
      <c r="B277" s="53" t="s">
        <v>465</v>
      </c>
      <c r="C277" s="54"/>
      <c r="D277" s="55">
        <v>5</v>
      </c>
      <c r="E277" s="130" t="s">
        <v>181</v>
      </c>
    </row>
    <row r="278" spans="1:5" ht="14.25" customHeight="1" x14ac:dyDescent="0.15">
      <c r="A278" s="52"/>
      <c r="B278" s="53" t="s">
        <v>475</v>
      </c>
      <c r="C278" s="54"/>
      <c r="D278" s="55">
        <v>6</v>
      </c>
      <c r="E278" s="130" t="s">
        <v>403</v>
      </c>
    </row>
    <row r="279" spans="1:5" ht="27" customHeight="1" x14ac:dyDescent="0.15">
      <c r="A279" s="52"/>
      <c r="B279" s="53" t="s">
        <v>476</v>
      </c>
      <c r="C279" s="54"/>
      <c r="D279" s="55">
        <v>7</v>
      </c>
      <c r="E279" s="130" t="s">
        <v>405</v>
      </c>
    </row>
    <row r="280" spans="1:5" ht="14.25" customHeight="1" x14ac:dyDescent="0.15">
      <c r="A280" s="52"/>
      <c r="B280" s="53" t="s">
        <v>477</v>
      </c>
      <c r="C280" s="54"/>
      <c r="D280" s="55">
        <v>8</v>
      </c>
      <c r="E280" s="130" t="s">
        <v>181</v>
      </c>
    </row>
    <row r="281" spans="1:5" ht="14.25" customHeight="1" x14ac:dyDescent="0.15">
      <c r="A281" s="52"/>
      <c r="B281" s="53" t="s">
        <v>478</v>
      </c>
      <c r="C281" s="54"/>
      <c r="D281" s="55">
        <v>9</v>
      </c>
      <c r="E281" s="130" t="s">
        <v>409</v>
      </c>
    </row>
    <row r="282" spans="1:5" ht="30" customHeight="1" x14ac:dyDescent="0.15">
      <c r="A282" s="286" t="s">
        <v>535</v>
      </c>
      <c r="B282" s="252"/>
      <c r="C282" s="50"/>
      <c r="D282" s="51">
        <v>1</v>
      </c>
      <c r="E282" s="191" t="s">
        <v>536</v>
      </c>
    </row>
    <row r="283" spans="1:5" ht="14.25" customHeight="1" x14ac:dyDescent="0.15">
      <c r="A283" s="52"/>
      <c r="B283" s="53" t="s">
        <v>434</v>
      </c>
      <c r="C283" s="54"/>
      <c r="D283" s="55">
        <v>2</v>
      </c>
      <c r="E283" s="130" t="s">
        <v>312</v>
      </c>
    </row>
    <row r="284" spans="1:5" ht="14.25" customHeight="1" x14ac:dyDescent="0.15">
      <c r="A284" s="52"/>
      <c r="B284" s="53" t="s">
        <v>443</v>
      </c>
      <c r="C284" s="54"/>
      <c r="D284" s="55">
        <v>3</v>
      </c>
      <c r="E284" s="130" t="s">
        <v>330</v>
      </c>
    </row>
    <row r="285" spans="1:5" ht="27" customHeight="1" x14ac:dyDescent="0.15">
      <c r="A285" s="52"/>
      <c r="B285" s="53" t="s">
        <v>463</v>
      </c>
      <c r="C285" s="54"/>
      <c r="D285" s="55">
        <v>4</v>
      </c>
      <c r="E285" s="130" t="s">
        <v>376</v>
      </c>
    </row>
    <row r="286" spans="1:5" ht="14.25" customHeight="1" x14ac:dyDescent="0.15">
      <c r="A286" s="52"/>
      <c r="B286" s="53" t="s">
        <v>464</v>
      </c>
      <c r="C286" s="54"/>
      <c r="D286" s="55">
        <v>5</v>
      </c>
      <c r="E286" s="130" t="s">
        <v>163</v>
      </c>
    </row>
    <row r="287" spans="1:5" ht="14.25" customHeight="1" x14ac:dyDescent="0.15">
      <c r="A287" s="52"/>
      <c r="B287" s="53" t="s">
        <v>465</v>
      </c>
      <c r="C287" s="54"/>
      <c r="D287" s="55">
        <v>6</v>
      </c>
      <c r="E287" s="130" t="s">
        <v>181</v>
      </c>
    </row>
    <row r="288" spans="1:5" ht="14.25" customHeight="1" x14ac:dyDescent="0.15">
      <c r="A288" s="52"/>
      <c r="B288" s="53" t="s">
        <v>478</v>
      </c>
      <c r="C288" s="54"/>
      <c r="D288" s="55">
        <v>7</v>
      </c>
      <c r="E288" s="130" t="s">
        <v>409</v>
      </c>
    </row>
    <row r="289" spans="1:5" ht="30" customHeight="1" x14ac:dyDescent="0.15">
      <c r="A289" s="286" t="s">
        <v>537</v>
      </c>
      <c r="B289" s="252"/>
      <c r="C289" s="50"/>
      <c r="D289" s="51">
        <v>1</v>
      </c>
      <c r="E289" s="191" t="s">
        <v>538</v>
      </c>
    </row>
    <row r="290" spans="1:5" ht="14.25" customHeight="1" x14ac:dyDescent="0.15">
      <c r="A290" s="52"/>
      <c r="B290" s="53" t="s">
        <v>433</v>
      </c>
      <c r="C290" s="54"/>
      <c r="D290" s="55">
        <v>2</v>
      </c>
      <c r="E290" s="130" t="s">
        <v>310</v>
      </c>
    </row>
    <row r="291" spans="1:5" ht="27" customHeight="1" x14ac:dyDescent="0.15">
      <c r="A291" s="52"/>
      <c r="B291" s="53" t="s">
        <v>466</v>
      </c>
      <c r="C291" s="54"/>
      <c r="D291" s="55">
        <v>3</v>
      </c>
      <c r="E291" s="130" t="s">
        <v>382</v>
      </c>
    </row>
    <row r="292" spans="1:5" ht="14.25" customHeight="1" x14ac:dyDescent="0.15">
      <c r="A292" s="52"/>
      <c r="B292" s="53" t="s">
        <v>467</v>
      </c>
      <c r="C292" s="54"/>
      <c r="D292" s="55">
        <v>4</v>
      </c>
      <c r="E292" s="130" t="s">
        <v>163</v>
      </c>
    </row>
    <row r="293" spans="1:5" ht="14.25" customHeight="1" x14ac:dyDescent="0.15">
      <c r="A293" s="52"/>
      <c r="B293" s="53" t="s">
        <v>468</v>
      </c>
      <c r="C293" s="54"/>
      <c r="D293" s="55">
        <v>5</v>
      </c>
      <c r="E293" s="130" t="s">
        <v>181</v>
      </c>
    </row>
    <row r="294" spans="1:5" ht="14.25" customHeight="1" x14ac:dyDescent="0.15">
      <c r="A294" s="52"/>
      <c r="B294" s="53" t="s">
        <v>478</v>
      </c>
      <c r="C294" s="54"/>
      <c r="D294" s="55">
        <v>6</v>
      </c>
      <c r="E294" s="130" t="s">
        <v>409</v>
      </c>
    </row>
    <row r="295" spans="1:5" ht="30" customHeight="1" x14ac:dyDescent="0.15">
      <c r="A295" s="286" t="s">
        <v>539</v>
      </c>
      <c r="B295" s="252"/>
      <c r="C295" s="50"/>
      <c r="D295" s="51">
        <v>1</v>
      </c>
      <c r="E295" s="191" t="s">
        <v>540</v>
      </c>
    </row>
    <row r="296" spans="1:5" ht="14.25" customHeight="1" x14ac:dyDescent="0.15">
      <c r="A296" s="52"/>
      <c r="B296" s="53" t="s">
        <v>432</v>
      </c>
      <c r="C296" s="54"/>
      <c r="D296" s="55">
        <v>2</v>
      </c>
      <c r="E296" s="130" t="s">
        <v>308</v>
      </c>
    </row>
    <row r="297" spans="1:5" ht="14.25" customHeight="1" x14ac:dyDescent="0.15">
      <c r="A297" s="52"/>
      <c r="B297" s="53" t="s">
        <v>433</v>
      </c>
      <c r="C297" s="54"/>
      <c r="D297" s="55">
        <v>3</v>
      </c>
      <c r="E297" s="130" t="s">
        <v>310</v>
      </c>
    </row>
    <row r="298" spans="1:5" ht="27" customHeight="1" x14ac:dyDescent="0.15">
      <c r="A298" s="52"/>
      <c r="B298" s="53" t="s">
        <v>466</v>
      </c>
      <c r="C298" s="54"/>
      <c r="D298" s="55">
        <v>4</v>
      </c>
      <c r="E298" s="130" t="s">
        <v>382</v>
      </c>
    </row>
    <row r="299" spans="1:5" ht="14.25" customHeight="1" x14ac:dyDescent="0.15">
      <c r="A299" s="52"/>
      <c r="B299" s="53" t="s">
        <v>467</v>
      </c>
      <c r="C299" s="54"/>
      <c r="D299" s="55">
        <v>5</v>
      </c>
      <c r="E299" s="130" t="s">
        <v>163</v>
      </c>
    </row>
    <row r="300" spans="1:5" ht="14.25" customHeight="1" x14ac:dyDescent="0.15">
      <c r="A300" s="52"/>
      <c r="B300" s="53" t="s">
        <v>468</v>
      </c>
      <c r="C300" s="54"/>
      <c r="D300" s="55">
        <v>6</v>
      </c>
      <c r="E300" s="130" t="s">
        <v>181</v>
      </c>
    </row>
    <row r="301" spans="1:5" ht="14.25" hidden="1" customHeight="1" x14ac:dyDescent="0.15">
      <c r="A301" s="52"/>
      <c r="B301" s="53" t="s">
        <v>478</v>
      </c>
      <c r="C301" s="54"/>
      <c r="D301" s="55">
        <v>7</v>
      </c>
      <c r="E301" s="130" t="s">
        <v>409</v>
      </c>
    </row>
    <row r="302" spans="1:5" ht="30" hidden="1" customHeight="1" x14ac:dyDescent="0.15">
      <c r="A302" s="286" t="s">
        <v>541</v>
      </c>
      <c r="B302" s="252"/>
      <c r="C302" s="50"/>
      <c r="D302" s="51">
        <v>1</v>
      </c>
      <c r="E302" s="191" t="s">
        <v>542</v>
      </c>
    </row>
    <row r="303" spans="1:5" ht="14.25" hidden="1" customHeight="1" x14ac:dyDescent="0.15">
      <c r="A303" s="52"/>
      <c r="B303" s="53" t="s">
        <v>438</v>
      </c>
      <c r="C303" s="54"/>
      <c r="D303" s="55">
        <v>2</v>
      </c>
      <c r="E303" s="130" t="s">
        <v>320</v>
      </c>
    </row>
    <row r="304" spans="1:5" ht="27" hidden="1" customHeight="1" x14ac:dyDescent="0.15">
      <c r="A304" s="52"/>
      <c r="B304" s="53" t="s">
        <v>466</v>
      </c>
      <c r="C304" s="54"/>
      <c r="D304" s="55">
        <v>3</v>
      </c>
      <c r="E304" s="130" t="s">
        <v>382</v>
      </c>
    </row>
    <row r="305" spans="1:5" ht="14.25" hidden="1" customHeight="1" x14ac:dyDescent="0.15">
      <c r="A305" s="52"/>
      <c r="B305" s="53" t="s">
        <v>467</v>
      </c>
      <c r="C305" s="54"/>
      <c r="D305" s="55">
        <v>4</v>
      </c>
      <c r="E305" s="130" t="s">
        <v>163</v>
      </c>
    </row>
    <row r="306" spans="1:5" ht="14.25" hidden="1" customHeight="1" x14ac:dyDescent="0.15">
      <c r="A306" s="52"/>
      <c r="B306" s="53" t="s">
        <v>468</v>
      </c>
      <c r="C306" s="54"/>
      <c r="D306" s="55">
        <v>5</v>
      </c>
      <c r="E306" s="130" t="s">
        <v>181</v>
      </c>
    </row>
    <row r="307" spans="1:5" ht="14.25" hidden="1" customHeight="1" x14ac:dyDescent="0.15">
      <c r="A307" s="52"/>
      <c r="B307" s="53" t="s">
        <v>475</v>
      </c>
      <c r="C307" s="54"/>
      <c r="D307" s="55">
        <v>6</v>
      </c>
      <c r="E307" s="130" t="s">
        <v>403</v>
      </c>
    </row>
    <row r="308" spans="1:5" ht="27" hidden="1" customHeight="1" x14ac:dyDescent="0.15">
      <c r="A308" s="52"/>
      <c r="B308" s="53" t="s">
        <v>476</v>
      </c>
      <c r="C308" s="54"/>
      <c r="D308" s="55">
        <v>7</v>
      </c>
      <c r="E308" s="130" t="s">
        <v>405</v>
      </c>
    </row>
    <row r="309" spans="1:5" ht="14.25" hidden="1" customHeight="1" x14ac:dyDescent="0.15">
      <c r="A309" s="52"/>
      <c r="B309" s="53" t="s">
        <v>477</v>
      </c>
      <c r="C309" s="54"/>
      <c r="D309" s="55">
        <v>8</v>
      </c>
      <c r="E309" s="130" t="s">
        <v>181</v>
      </c>
    </row>
    <row r="310" spans="1:5" ht="14.25" hidden="1" customHeight="1" x14ac:dyDescent="0.15">
      <c r="A310" s="52"/>
      <c r="B310" s="53" t="s">
        <v>478</v>
      </c>
      <c r="C310" s="54"/>
      <c r="D310" s="55">
        <v>9</v>
      </c>
      <c r="E310" s="130" t="s">
        <v>409</v>
      </c>
    </row>
    <row r="311" spans="1:5" ht="27" hidden="1" customHeight="1" x14ac:dyDescent="0.15">
      <c r="A311" s="286" t="s">
        <v>543</v>
      </c>
      <c r="B311" s="252"/>
      <c r="C311" s="50"/>
      <c r="D311" s="51">
        <v>1</v>
      </c>
      <c r="E311" s="191" t="s">
        <v>544</v>
      </c>
    </row>
    <row r="312" spans="1:5" ht="27" hidden="1" customHeight="1" x14ac:dyDescent="0.15">
      <c r="A312" s="52"/>
      <c r="B312" s="53" t="s">
        <v>469</v>
      </c>
      <c r="C312" s="54"/>
      <c r="D312" s="55">
        <v>2</v>
      </c>
      <c r="E312" s="130" t="s">
        <v>388</v>
      </c>
    </row>
    <row r="313" spans="1:5" ht="14.25" hidden="1" customHeight="1" x14ac:dyDescent="0.15">
      <c r="A313" s="52"/>
      <c r="B313" s="53" t="s">
        <v>470</v>
      </c>
      <c r="C313" s="54"/>
      <c r="D313" s="55">
        <v>3</v>
      </c>
      <c r="E313" s="130" t="s">
        <v>163</v>
      </c>
    </row>
    <row r="314" spans="1:5" ht="14.25" hidden="1" customHeight="1" x14ac:dyDescent="0.15">
      <c r="A314" s="52"/>
      <c r="B314" s="53" t="s">
        <v>471</v>
      </c>
      <c r="C314" s="54"/>
      <c r="D314" s="55">
        <v>4</v>
      </c>
      <c r="E314" s="130" t="s">
        <v>181</v>
      </c>
    </row>
    <row r="315" spans="1:5" ht="14.25" hidden="1" customHeight="1" x14ac:dyDescent="0.15">
      <c r="A315" s="52"/>
      <c r="B315" s="53" t="s">
        <v>478</v>
      </c>
      <c r="C315" s="54"/>
      <c r="D315" s="55">
        <v>5</v>
      </c>
      <c r="E315" s="130" t="s">
        <v>409</v>
      </c>
    </row>
    <row r="316" spans="1:5" ht="30" hidden="1" customHeight="1" x14ac:dyDescent="0.15">
      <c r="A316" s="286" t="s">
        <v>545</v>
      </c>
      <c r="B316" s="252"/>
      <c r="C316" s="50"/>
      <c r="D316" s="51">
        <v>1</v>
      </c>
      <c r="E316" s="191" t="s">
        <v>546</v>
      </c>
    </row>
    <row r="317" spans="1:5" ht="14.25" hidden="1" customHeight="1" x14ac:dyDescent="0.15">
      <c r="A317" s="52"/>
      <c r="B317" s="53" t="s">
        <v>443</v>
      </c>
      <c r="C317" s="54"/>
      <c r="D317" s="55">
        <v>2</v>
      </c>
      <c r="E317" s="130" t="s">
        <v>330</v>
      </c>
    </row>
    <row r="318" spans="1:5" ht="27" hidden="1" customHeight="1" x14ac:dyDescent="0.15">
      <c r="A318" s="52"/>
      <c r="B318" s="53" t="s">
        <v>469</v>
      </c>
      <c r="C318" s="54"/>
      <c r="D318" s="55">
        <v>3</v>
      </c>
      <c r="E318" s="130" t="s">
        <v>388</v>
      </c>
    </row>
    <row r="319" spans="1:5" ht="14.25" hidden="1" customHeight="1" x14ac:dyDescent="0.15">
      <c r="A319" s="52"/>
      <c r="B319" s="53" t="s">
        <v>470</v>
      </c>
      <c r="C319" s="54"/>
      <c r="D319" s="55">
        <v>4</v>
      </c>
      <c r="E319" s="130" t="s">
        <v>163</v>
      </c>
    </row>
    <row r="320" spans="1:5" ht="14.25" hidden="1" customHeight="1" x14ac:dyDescent="0.15">
      <c r="A320" s="52"/>
      <c r="B320" s="53" t="s">
        <v>471</v>
      </c>
      <c r="C320" s="54"/>
      <c r="D320" s="55">
        <v>5</v>
      </c>
      <c r="E320" s="130" t="s">
        <v>181</v>
      </c>
    </row>
    <row r="321" spans="1:5" ht="14.25" hidden="1" customHeight="1" x14ac:dyDescent="0.15">
      <c r="A321" s="52"/>
      <c r="B321" s="53" t="s">
        <v>478</v>
      </c>
      <c r="C321" s="54"/>
      <c r="D321" s="55">
        <v>6</v>
      </c>
      <c r="E321" s="130" t="s">
        <v>409</v>
      </c>
    </row>
    <row r="322" spans="1:5" ht="27" hidden="1" customHeight="1" x14ac:dyDescent="0.15">
      <c r="A322" s="286" t="s">
        <v>547</v>
      </c>
      <c r="B322" s="252"/>
      <c r="C322" s="50"/>
      <c r="D322" s="51">
        <v>1</v>
      </c>
      <c r="E322" s="191" t="s">
        <v>548</v>
      </c>
    </row>
    <row r="323" spans="1:5" ht="27" hidden="1" customHeight="1" x14ac:dyDescent="0.15">
      <c r="A323" s="52"/>
      <c r="B323" s="53" t="s">
        <v>469</v>
      </c>
      <c r="C323" s="54"/>
      <c r="D323" s="55">
        <v>2</v>
      </c>
      <c r="E323" s="130" t="s">
        <v>388</v>
      </c>
    </row>
    <row r="324" spans="1:5" ht="14.25" hidden="1" customHeight="1" x14ac:dyDescent="0.15">
      <c r="A324" s="52"/>
      <c r="B324" s="53" t="s">
        <v>470</v>
      </c>
      <c r="C324" s="54"/>
      <c r="D324" s="55">
        <v>3</v>
      </c>
      <c r="E324" s="130" t="s">
        <v>163</v>
      </c>
    </row>
    <row r="325" spans="1:5" ht="14.25" hidden="1" customHeight="1" x14ac:dyDescent="0.15">
      <c r="A325" s="52"/>
      <c r="B325" s="53" t="s">
        <v>471</v>
      </c>
      <c r="C325" s="54"/>
      <c r="D325" s="55">
        <v>4</v>
      </c>
      <c r="E325" s="130" t="s">
        <v>181</v>
      </c>
    </row>
    <row r="326" spans="1:5" ht="14.25" customHeight="1" x14ac:dyDescent="0.15">
      <c r="A326" s="52"/>
      <c r="B326" s="53" t="s">
        <v>478</v>
      </c>
      <c r="C326" s="54"/>
      <c r="D326" s="55">
        <v>5</v>
      </c>
      <c r="E326" s="130" t="s">
        <v>409</v>
      </c>
    </row>
    <row r="327" spans="1:5" ht="30" hidden="1" customHeight="1" x14ac:dyDescent="0.15">
      <c r="A327" s="286" t="s">
        <v>549</v>
      </c>
      <c r="B327" s="252"/>
      <c r="C327" s="50"/>
      <c r="D327" s="51">
        <v>1</v>
      </c>
      <c r="E327" s="191" t="s">
        <v>550</v>
      </c>
    </row>
    <row r="328" spans="1:5" ht="14.25" hidden="1" customHeight="1" x14ac:dyDescent="0.15">
      <c r="A328" s="52"/>
      <c r="B328" s="53" t="s">
        <v>433</v>
      </c>
      <c r="C328" s="54"/>
      <c r="D328" s="55">
        <v>2</v>
      </c>
      <c r="E328" s="130" t="s">
        <v>310</v>
      </c>
    </row>
    <row r="329" spans="1:5" ht="14.25" hidden="1" customHeight="1" x14ac:dyDescent="0.15">
      <c r="A329" s="52"/>
      <c r="B329" s="53" t="s">
        <v>441</v>
      </c>
      <c r="C329" s="54"/>
      <c r="D329" s="55">
        <v>3</v>
      </c>
      <c r="E329" s="130" t="s">
        <v>326</v>
      </c>
    </row>
    <row r="330" spans="1:5" ht="27" hidden="1" customHeight="1" x14ac:dyDescent="0.15">
      <c r="A330" s="52"/>
      <c r="B330" s="53" t="s">
        <v>469</v>
      </c>
      <c r="C330" s="54"/>
      <c r="D330" s="55">
        <v>4</v>
      </c>
      <c r="E330" s="130" t="s">
        <v>388</v>
      </c>
    </row>
    <row r="331" spans="1:5" ht="14.25" hidden="1" customHeight="1" x14ac:dyDescent="0.15">
      <c r="A331" s="52"/>
      <c r="B331" s="53" t="s">
        <v>470</v>
      </c>
      <c r="C331" s="54"/>
      <c r="D331" s="55">
        <v>5</v>
      </c>
      <c r="E331" s="130" t="s">
        <v>163</v>
      </c>
    </row>
    <row r="332" spans="1:5" ht="14.25" hidden="1" customHeight="1" x14ac:dyDescent="0.15">
      <c r="A332" s="52"/>
      <c r="B332" s="53" t="s">
        <v>471</v>
      </c>
      <c r="C332" s="54"/>
      <c r="D332" s="55">
        <v>6</v>
      </c>
      <c r="E332" s="130" t="s">
        <v>181</v>
      </c>
    </row>
    <row r="333" spans="1:5" ht="14.25" hidden="1" customHeight="1" x14ac:dyDescent="0.15">
      <c r="A333" s="52"/>
      <c r="B333" s="53" t="s">
        <v>478</v>
      </c>
      <c r="C333" s="54"/>
      <c r="D333" s="55">
        <v>7</v>
      </c>
      <c r="E333" s="130" t="s">
        <v>409</v>
      </c>
    </row>
    <row r="334" spans="1:5" ht="30" hidden="1" customHeight="1" x14ac:dyDescent="0.15">
      <c r="A334" s="158"/>
      <c r="C334" s="159"/>
      <c r="E334" s="159"/>
    </row>
    <row r="335" spans="1:5" ht="30" hidden="1" customHeight="1" x14ac:dyDescent="0.15">
      <c r="A335" s="158"/>
      <c r="C335" s="159"/>
      <c r="E335" s="159"/>
    </row>
    <row r="336" spans="1:5" ht="30" hidden="1" customHeight="1" x14ac:dyDescent="0.15">
      <c r="A336" s="158"/>
      <c r="C336" s="159"/>
      <c r="E336" s="159"/>
    </row>
    <row r="337" spans="1:5" ht="30" hidden="1" customHeight="1" x14ac:dyDescent="0.15">
      <c r="A337" s="158"/>
      <c r="C337" s="159"/>
      <c r="E337" s="159"/>
    </row>
    <row r="338" spans="1:5" ht="30" hidden="1" customHeight="1" x14ac:dyDescent="0.15">
      <c r="A338" s="158"/>
      <c r="C338" s="159"/>
      <c r="E338" s="159"/>
    </row>
    <row r="339" spans="1:5" ht="14.25" hidden="1" customHeight="1" x14ac:dyDescent="0.15"/>
    <row r="340" spans="1:5" ht="42" hidden="1" customHeight="1" x14ac:dyDescent="0.15">
      <c r="A340" s="157"/>
      <c r="C340" s="157"/>
      <c r="E340" s="157"/>
    </row>
    <row r="341" spans="1:5" ht="30" hidden="1" customHeight="1" x14ac:dyDescent="0.15">
      <c r="A341" s="158"/>
      <c r="C341" s="159"/>
      <c r="E341" s="159"/>
    </row>
    <row r="342" spans="1:5" ht="30" hidden="1" customHeight="1" x14ac:dyDescent="0.15">
      <c r="A342" s="162"/>
      <c r="C342" s="159"/>
      <c r="E342" s="159"/>
    </row>
    <row r="343" spans="1:5" ht="30" hidden="1" customHeight="1" x14ac:dyDescent="0.15">
      <c r="A343" s="158"/>
      <c r="C343" s="159"/>
      <c r="E343" s="159"/>
    </row>
    <row r="344" spans="1:5" ht="30" hidden="1" customHeight="1" x14ac:dyDescent="0.15">
      <c r="A344" s="158"/>
      <c r="C344" s="159"/>
      <c r="E344" s="159"/>
    </row>
    <row r="345" spans="1:5" ht="14.25" hidden="1" customHeight="1" x14ac:dyDescent="0.15"/>
    <row r="346" spans="1:5" ht="42" hidden="1" customHeight="1" x14ac:dyDescent="0.15">
      <c r="A346" s="157"/>
      <c r="C346" s="157"/>
      <c r="E346" s="157"/>
    </row>
    <row r="347" spans="1:5" ht="30" hidden="1" customHeight="1" x14ac:dyDescent="0.15">
      <c r="A347" s="158"/>
      <c r="C347" s="159"/>
      <c r="E347" s="159"/>
    </row>
    <row r="348" spans="1:5" ht="30" hidden="1" customHeight="1" x14ac:dyDescent="0.15">
      <c r="A348" s="158"/>
      <c r="C348" s="159"/>
      <c r="E348" s="159"/>
    </row>
    <row r="349" spans="1:5" ht="30" hidden="1" customHeight="1" x14ac:dyDescent="0.15">
      <c r="A349" s="158"/>
      <c r="C349" s="159"/>
      <c r="E349" s="159"/>
    </row>
    <row r="350" spans="1:5" ht="30" hidden="1" customHeight="1" x14ac:dyDescent="0.15">
      <c r="A350" s="158"/>
      <c r="C350" s="159"/>
      <c r="E350" s="159"/>
    </row>
    <row r="351" spans="1:5" ht="30" hidden="1" customHeight="1" x14ac:dyDescent="0.15">
      <c r="A351" s="158"/>
      <c r="C351" s="159"/>
      <c r="E351" s="159"/>
    </row>
    <row r="352" spans="1:5" ht="14.25" hidden="1" customHeight="1" x14ac:dyDescent="0.15"/>
    <row r="353" spans="1:5" ht="42" hidden="1" customHeight="1" x14ac:dyDescent="0.15">
      <c r="A353" s="157"/>
      <c r="C353" s="157"/>
      <c r="E353" s="157"/>
    </row>
    <row r="354" spans="1:5" ht="30" hidden="1" customHeight="1" x14ac:dyDescent="0.15">
      <c r="A354" s="158"/>
      <c r="C354" s="159"/>
      <c r="E354" s="159"/>
    </row>
    <row r="355" spans="1:5" ht="30" hidden="1" customHeight="1" x14ac:dyDescent="0.15">
      <c r="A355" s="158"/>
      <c r="C355" s="159"/>
      <c r="E355" s="159"/>
    </row>
    <row r="356" spans="1:5" ht="30" hidden="1" customHeight="1" x14ac:dyDescent="0.15">
      <c r="A356" s="158"/>
      <c r="C356" s="159"/>
      <c r="E356" s="159"/>
    </row>
    <row r="357" spans="1:5" ht="30" hidden="1" customHeight="1" x14ac:dyDescent="0.15">
      <c r="A357" s="158"/>
      <c r="C357" s="159"/>
      <c r="E357" s="159"/>
    </row>
    <row r="358" spans="1:5" ht="14.25" hidden="1" customHeight="1" x14ac:dyDescent="0.15"/>
    <row r="359" spans="1:5" ht="42" hidden="1" customHeight="1" x14ac:dyDescent="0.15">
      <c r="A359" s="157"/>
      <c r="C359" s="157"/>
      <c r="E359" s="157"/>
    </row>
    <row r="360" spans="1:5" ht="30" hidden="1" customHeight="1" x14ac:dyDescent="0.15">
      <c r="A360" s="158"/>
      <c r="C360" s="159"/>
      <c r="E360" s="159"/>
    </row>
    <row r="361" spans="1:5" ht="30" hidden="1" customHeight="1" x14ac:dyDescent="0.15">
      <c r="A361" s="158"/>
      <c r="C361" s="159"/>
      <c r="E361" s="159"/>
    </row>
    <row r="362" spans="1:5" ht="30" hidden="1" customHeight="1" x14ac:dyDescent="0.15">
      <c r="A362" s="158"/>
      <c r="C362" s="159"/>
      <c r="E362" s="159"/>
    </row>
    <row r="363" spans="1:5" ht="30" hidden="1" customHeight="1" x14ac:dyDescent="0.15">
      <c r="A363" s="158"/>
      <c r="C363" s="159"/>
      <c r="E363" s="159"/>
    </row>
    <row r="364" spans="1:5" ht="30" hidden="1" customHeight="1" x14ac:dyDescent="0.15">
      <c r="A364" s="158"/>
      <c r="C364" s="159"/>
      <c r="E364" s="159"/>
    </row>
    <row r="365" spans="1:5" ht="30" hidden="1" customHeight="1" x14ac:dyDescent="0.15">
      <c r="A365" s="158"/>
      <c r="C365" s="159"/>
      <c r="E365" s="159"/>
    </row>
    <row r="366" spans="1:5" ht="14.25" hidden="1" customHeight="1" x14ac:dyDescent="0.15"/>
    <row r="367" spans="1:5" ht="14.25" hidden="1" customHeight="1" x14ac:dyDescent="0.2">
      <c r="A367" s="160"/>
      <c r="E367" s="161"/>
    </row>
    <row r="368" spans="1:5" ht="14.25" hidden="1" customHeight="1" x14ac:dyDescent="0.15"/>
    <row r="369" ht="27" hidden="1" customHeight="1" x14ac:dyDescent="0.15"/>
    <row r="370" ht="27" hidden="1" customHeight="1" x14ac:dyDescent="0.15"/>
    <row r="371" ht="27" hidden="1" customHeight="1" x14ac:dyDescent="0.15"/>
    <row r="372" ht="27" hidden="1" customHeight="1" x14ac:dyDescent="0.15"/>
    <row r="373" ht="27" hidden="1" customHeight="1" x14ac:dyDescent="0.15"/>
    <row r="374" ht="14.25" hidden="1" customHeight="1" x14ac:dyDescent="0.15"/>
    <row r="375" ht="14.25" hidden="1" customHeight="1" x14ac:dyDescent="0.15"/>
    <row r="376" ht="14.25" hidden="1" customHeight="1" x14ac:dyDescent="0.15"/>
    <row r="377" ht="14.25" hidden="1" customHeight="1" x14ac:dyDescent="0.15"/>
    <row r="378" ht="27" hidden="1" customHeight="1" x14ac:dyDescent="0.15"/>
    <row r="379" ht="14.25" hidden="1" customHeight="1" x14ac:dyDescent="0.15"/>
    <row r="380" ht="27" hidden="1" customHeight="1" x14ac:dyDescent="0.15"/>
    <row r="381" ht="14.25" hidden="1" customHeight="1" x14ac:dyDescent="0.15"/>
    <row r="382" ht="14.25" hidden="1" customHeight="1" x14ac:dyDescent="0.15"/>
    <row r="383" ht="14.25" hidden="1" customHeight="1" x14ac:dyDescent="0.15"/>
    <row r="384" ht="14.25" hidden="1" customHeight="1" x14ac:dyDescent="0.15"/>
    <row r="385" ht="27" hidden="1" customHeight="1" x14ac:dyDescent="0.15"/>
    <row r="386" ht="14.25" hidden="1" customHeight="1" x14ac:dyDescent="0.15"/>
    <row r="387" ht="14.25" hidden="1" customHeight="1" x14ac:dyDescent="0.15"/>
    <row r="388" ht="14.25" hidden="1" customHeight="1" x14ac:dyDescent="0.15"/>
    <row r="389" ht="27" hidden="1" customHeight="1" x14ac:dyDescent="0.15"/>
    <row r="390" ht="14.25" hidden="1" customHeight="1" x14ac:dyDescent="0.15"/>
    <row r="391" ht="14.25" hidden="1" customHeight="1" x14ac:dyDescent="0.15"/>
    <row r="392" ht="14.25" hidden="1" customHeight="1" x14ac:dyDescent="0.15"/>
    <row r="393" ht="27" hidden="1" customHeight="1" x14ac:dyDescent="0.15"/>
    <row r="394" ht="14.25" hidden="1" customHeight="1" x14ac:dyDescent="0.15"/>
    <row r="395" ht="14.25" hidden="1" customHeight="1" x14ac:dyDescent="0.15"/>
    <row r="396" ht="14.25" hidden="1" customHeight="1" x14ac:dyDescent="0.15"/>
    <row r="397" ht="14.25" hidden="1" customHeight="1" x14ac:dyDescent="0.15"/>
    <row r="398" ht="14.25" hidden="1" customHeight="1" x14ac:dyDescent="0.15"/>
    <row r="399" ht="14.25" hidden="1" customHeight="1" x14ac:dyDescent="0.15"/>
    <row r="400" ht="14.25" hidden="1" customHeight="1" x14ac:dyDescent="0.15"/>
    <row r="401" ht="14.25" hidden="1" customHeight="1" x14ac:dyDescent="0.15"/>
    <row r="402" ht="27" hidden="1" customHeight="1" x14ac:dyDescent="0.15"/>
    <row r="403" ht="14.25" hidden="1" customHeight="1" x14ac:dyDescent="0.15"/>
    <row r="404" ht="14.25" hidden="1" customHeight="1" x14ac:dyDescent="0.15"/>
    <row r="405" ht="14.25" hidden="1" customHeight="1" x14ac:dyDescent="0.15"/>
    <row r="406" ht="14.25" hidden="1" customHeight="1" x14ac:dyDescent="0.15"/>
    <row r="407" ht="14.25" hidden="1" customHeight="1" x14ac:dyDescent="0.15"/>
    <row r="408" ht="14.25" hidden="1" customHeight="1" x14ac:dyDescent="0.15"/>
    <row r="409" ht="14.25" hidden="1" customHeight="1" x14ac:dyDescent="0.15"/>
    <row r="410" ht="42" hidden="1" customHeight="1" x14ac:dyDescent="0.15"/>
    <row r="411" ht="14.25" hidden="1" customHeight="1" x14ac:dyDescent="0.15"/>
    <row r="412" ht="14.25" hidden="1" customHeight="1" x14ac:dyDescent="0.15"/>
    <row r="413" ht="14.25" hidden="1" customHeight="1" x14ac:dyDescent="0.15"/>
    <row r="414" ht="14.25" hidden="1" customHeight="1" x14ac:dyDescent="0.15"/>
    <row r="415" ht="14.25" hidden="1" customHeight="1" x14ac:dyDescent="0.15"/>
    <row r="416" ht="14.25" hidden="1" customHeight="1" x14ac:dyDescent="0.15"/>
    <row r="417" ht="14.25" hidden="1" customHeight="1" x14ac:dyDescent="0.15"/>
    <row r="418" ht="14.25" hidden="1" customHeight="1" x14ac:dyDescent="0.15"/>
    <row r="419" ht="14.25" hidden="1" customHeight="1" x14ac:dyDescent="0.15"/>
    <row r="420" ht="14.25" hidden="1" customHeight="1" x14ac:dyDescent="0.15"/>
    <row r="421" ht="14.25" hidden="1" customHeight="1" x14ac:dyDescent="0.15"/>
    <row r="422" ht="14.25" hidden="1" customHeight="1" x14ac:dyDescent="0.15"/>
    <row r="423" ht="14.25" hidden="1" customHeight="1" x14ac:dyDescent="0.15"/>
    <row r="424" ht="14.25" hidden="1" customHeight="1" x14ac:dyDescent="0.15"/>
    <row r="425" ht="27" hidden="1" customHeight="1" x14ac:dyDescent="0.15"/>
    <row r="426" ht="14.25" hidden="1" customHeight="1" x14ac:dyDescent="0.15"/>
    <row r="427" ht="14.25" hidden="1" customHeight="1" x14ac:dyDescent="0.15"/>
    <row r="428" ht="14.25" hidden="1" customHeight="1" x14ac:dyDescent="0.15"/>
    <row r="429" ht="14.25" hidden="1" customHeight="1" x14ac:dyDescent="0.15"/>
    <row r="430" ht="14.25" hidden="1" customHeight="1" x14ac:dyDescent="0.15"/>
    <row r="431" ht="14.25" hidden="1" customHeight="1" x14ac:dyDescent="0.15"/>
    <row r="432" ht="27" hidden="1" customHeight="1" x14ac:dyDescent="0.15"/>
    <row r="433" ht="14.25" hidden="1" customHeight="1" x14ac:dyDescent="0.15"/>
    <row r="434" ht="14.25" hidden="1" customHeight="1" x14ac:dyDescent="0.15"/>
    <row r="435" ht="14.25" hidden="1" customHeight="1" x14ac:dyDescent="0.15"/>
    <row r="436" ht="14.25" hidden="1" customHeight="1" x14ac:dyDescent="0.15"/>
    <row r="437" ht="27" hidden="1" customHeight="1" x14ac:dyDescent="0.15"/>
    <row r="438" ht="27" hidden="1" customHeight="1" x14ac:dyDescent="0.15"/>
    <row r="439" ht="27" hidden="1" customHeight="1" x14ac:dyDescent="0.15"/>
    <row r="440" ht="27" hidden="1" customHeight="1" x14ac:dyDescent="0.15"/>
    <row r="441" ht="27" hidden="1" customHeight="1" x14ac:dyDescent="0.15"/>
    <row r="442" ht="14.25" hidden="1" customHeight="1" x14ac:dyDescent="0.15"/>
    <row r="443" ht="14.25" hidden="1" customHeight="1" x14ac:dyDescent="0.15"/>
    <row r="444" ht="14.25" hidden="1" customHeight="1" x14ac:dyDescent="0.15"/>
    <row r="445" ht="14.25" hidden="1" customHeight="1" x14ac:dyDescent="0.15"/>
    <row r="446" ht="27" hidden="1" customHeight="1" x14ac:dyDescent="0.15"/>
    <row r="447" ht="14.25" hidden="1" customHeight="1" x14ac:dyDescent="0.15"/>
    <row r="448" ht="27" hidden="1" customHeight="1" x14ac:dyDescent="0.15"/>
    <row r="449" ht="14.25" hidden="1" customHeight="1" x14ac:dyDescent="0.15"/>
    <row r="450" ht="14.25" hidden="1" customHeight="1" x14ac:dyDescent="0.15"/>
    <row r="451" ht="14.25" hidden="1" customHeight="1" x14ac:dyDescent="0.15"/>
    <row r="452" ht="14.25" hidden="1" customHeight="1" x14ac:dyDescent="0.15"/>
    <row r="453" ht="27" hidden="1" customHeight="1" x14ac:dyDescent="0.15"/>
    <row r="454" ht="14.25" hidden="1" customHeight="1" x14ac:dyDescent="0.15"/>
    <row r="455" ht="14.25" hidden="1" customHeight="1" x14ac:dyDescent="0.15"/>
    <row r="456" ht="14.25" hidden="1" customHeight="1" x14ac:dyDescent="0.15"/>
    <row r="457" ht="27" hidden="1" customHeight="1" x14ac:dyDescent="0.15"/>
    <row r="458" ht="14.25" hidden="1" customHeight="1" x14ac:dyDescent="0.15"/>
    <row r="459" ht="14.25" hidden="1" customHeight="1" x14ac:dyDescent="0.15"/>
    <row r="460" ht="14.25" hidden="1" customHeight="1" x14ac:dyDescent="0.15"/>
    <row r="461" ht="27" hidden="1" customHeight="1" x14ac:dyDescent="0.15"/>
    <row r="462" ht="14.25" hidden="1" customHeight="1" x14ac:dyDescent="0.15"/>
    <row r="463" ht="14.25" hidden="1" customHeight="1" x14ac:dyDescent="0.15"/>
    <row r="464" ht="14.25" hidden="1" customHeight="1" x14ac:dyDescent="0.15"/>
    <row r="465" ht="14.25" hidden="1" customHeight="1" x14ac:dyDescent="0.15"/>
    <row r="466" ht="14.25" hidden="1" customHeight="1" x14ac:dyDescent="0.15"/>
    <row r="467" ht="14.25" hidden="1" customHeight="1" x14ac:dyDescent="0.15"/>
    <row r="468" ht="14.25" hidden="1" customHeight="1" x14ac:dyDescent="0.15"/>
    <row r="469" ht="14.25" hidden="1" customHeight="1" x14ac:dyDescent="0.15"/>
    <row r="470" ht="27" hidden="1" customHeight="1" x14ac:dyDescent="0.15"/>
    <row r="471" ht="14.25" hidden="1" customHeight="1" x14ac:dyDescent="0.15"/>
    <row r="472" ht="14.25" hidden="1" customHeight="1" x14ac:dyDescent="0.15"/>
    <row r="473" ht="14.25" hidden="1" customHeight="1" x14ac:dyDescent="0.15"/>
    <row r="474" ht="14.25" hidden="1" customHeight="1" x14ac:dyDescent="0.15"/>
    <row r="475" ht="14.25" hidden="1" customHeight="1" x14ac:dyDescent="0.15"/>
    <row r="476" ht="14.25" hidden="1" customHeight="1" x14ac:dyDescent="0.15"/>
    <row r="477" ht="14.25" hidden="1" customHeight="1" x14ac:dyDescent="0.15"/>
    <row r="478" ht="42" hidden="1" customHeight="1" x14ac:dyDescent="0.15"/>
    <row r="479" ht="14.25" hidden="1" customHeight="1" x14ac:dyDescent="0.15"/>
    <row r="480" ht="14.25" hidden="1" customHeight="1" x14ac:dyDescent="0.15"/>
    <row r="481" ht="14.25" hidden="1" customHeight="1" x14ac:dyDescent="0.15"/>
    <row r="482" ht="14.25" hidden="1" customHeight="1" x14ac:dyDescent="0.15"/>
    <row r="483" ht="14.25" hidden="1" customHeight="1" x14ac:dyDescent="0.15"/>
    <row r="484" ht="14.25" hidden="1" customHeight="1" x14ac:dyDescent="0.15"/>
    <row r="485" ht="14.25" hidden="1" customHeight="1" x14ac:dyDescent="0.15"/>
    <row r="486" ht="14.25" hidden="1" customHeight="1" x14ac:dyDescent="0.15"/>
    <row r="487" ht="14.25" hidden="1" customHeight="1" x14ac:dyDescent="0.15"/>
    <row r="488" ht="14.25" hidden="1" customHeight="1" x14ac:dyDescent="0.15"/>
    <row r="489" ht="14.25" hidden="1" customHeight="1" x14ac:dyDescent="0.15"/>
    <row r="490" ht="14.25" hidden="1" customHeight="1" x14ac:dyDescent="0.15"/>
    <row r="491" ht="14.25" hidden="1" customHeight="1" x14ac:dyDescent="0.15"/>
    <row r="492" ht="14.25" hidden="1" customHeight="1" x14ac:dyDescent="0.15"/>
    <row r="493" ht="27" hidden="1" customHeight="1" x14ac:dyDescent="0.15"/>
    <row r="494" ht="14.25" hidden="1" customHeight="1" x14ac:dyDescent="0.15"/>
    <row r="495" ht="14.25" hidden="1" customHeight="1" x14ac:dyDescent="0.15"/>
    <row r="496" ht="14.25" hidden="1" customHeight="1" x14ac:dyDescent="0.15"/>
    <row r="497" ht="14.25" hidden="1" customHeight="1" x14ac:dyDescent="0.15"/>
    <row r="498" ht="14.25" hidden="1" customHeight="1" x14ac:dyDescent="0.15"/>
    <row r="499" ht="14.25" hidden="1" customHeight="1" x14ac:dyDescent="0.15"/>
    <row r="500" ht="27" hidden="1" customHeight="1" x14ac:dyDescent="0.15"/>
    <row r="501" ht="14.25" hidden="1" customHeight="1" x14ac:dyDescent="0.15"/>
    <row r="502" ht="14.25" hidden="1" customHeight="1" x14ac:dyDescent="0.15"/>
    <row r="503" ht="14.25" hidden="1" customHeight="1" x14ac:dyDescent="0.15"/>
    <row r="504" ht="14.25" hidden="1" customHeight="1" x14ac:dyDescent="0.15"/>
    <row r="505" ht="27" hidden="1" customHeight="1" x14ac:dyDescent="0.15"/>
    <row r="506" ht="27" hidden="1" customHeight="1" x14ac:dyDescent="0.15"/>
    <row r="507" ht="27" hidden="1" customHeight="1" x14ac:dyDescent="0.15"/>
    <row r="508" ht="27" hidden="1" customHeight="1" x14ac:dyDescent="0.15"/>
    <row r="509" ht="27" hidden="1" customHeight="1" x14ac:dyDescent="0.15"/>
    <row r="510" ht="14.25" hidden="1" customHeight="1" x14ac:dyDescent="0.15"/>
    <row r="511" ht="14.25" hidden="1" customHeight="1" x14ac:dyDescent="0.15"/>
    <row r="512" ht="14.25" hidden="1" customHeight="1" x14ac:dyDescent="0.15"/>
    <row r="513" ht="14.25" hidden="1" customHeight="1" x14ac:dyDescent="0.15"/>
    <row r="514" ht="27" hidden="1" customHeight="1" x14ac:dyDescent="0.15"/>
    <row r="515" ht="14.25" hidden="1" customHeight="1" x14ac:dyDescent="0.15"/>
    <row r="516" ht="27" hidden="1" customHeight="1" x14ac:dyDescent="0.15"/>
    <row r="517" ht="14.25" hidden="1" customHeight="1" x14ac:dyDescent="0.15"/>
    <row r="518" ht="14.25" hidden="1" customHeight="1" x14ac:dyDescent="0.15"/>
    <row r="519" ht="14.25" hidden="1" customHeight="1" x14ac:dyDescent="0.15"/>
    <row r="520" ht="14.25" hidden="1" customHeight="1" x14ac:dyDescent="0.15"/>
    <row r="521" ht="27" hidden="1" customHeight="1" x14ac:dyDescent="0.15"/>
    <row r="522" ht="14.25" hidden="1" customHeight="1" x14ac:dyDescent="0.15"/>
    <row r="523" ht="14.25" hidden="1" customHeight="1" x14ac:dyDescent="0.15"/>
    <row r="524" ht="14.25" hidden="1" customHeight="1" x14ac:dyDescent="0.15"/>
    <row r="525" ht="27" hidden="1" customHeight="1" x14ac:dyDescent="0.15"/>
    <row r="526" ht="14.25" hidden="1" customHeight="1" x14ac:dyDescent="0.15"/>
    <row r="527" ht="14.25" hidden="1" customHeight="1" x14ac:dyDescent="0.15"/>
    <row r="528" ht="14.25" hidden="1" customHeight="1" x14ac:dyDescent="0.15"/>
    <row r="529" ht="27" hidden="1" customHeight="1" x14ac:dyDescent="0.15"/>
    <row r="530" ht="14.25" hidden="1" customHeight="1" x14ac:dyDescent="0.15"/>
    <row r="531" ht="14.25" hidden="1" customHeight="1" x14ac:dyDescent="0.15"/>
    <row r="532" ht="14.25" hidden="1" customHeight="1" x14ac:dyDescent="0.15"/>
    <row r="533" ht="14.25" hidden="1" customHeight="1" x14ac:dyDescent="0.15"/>
    <row r="534" ht="14.25" hidden="1" customHeight="1" x14ac:dyDescent="0.15"/>
    <row r="535" ht="14.25" hidden="1" customHeight="1" x14ac:dyDescent="0.15"/>
    <row r="536" ht="14.25" hidden="1" customHeight="1" x14ac:dyDescent="0.15"/>
    <row r="537" ht="14.25" hidden="1" customHeight="1" x14ac:dyDescent="0.15"/>
    <row r="538" ht="27" hidden="1" customHeight="1" x14ac:dyDescent="0.15"/>
    <row r="539" ht="14.25" hidden="1" customHeight="1" x14ac:dyDescent="0.15"/>
    <row r="540" ht="14.25" hidden="1" customHeight="1" x14ac:dyDescent="0.15"/>
    <row r="541" ht="14.25" hidden="1" customHeight="1" x14ac:dyDescent="0.15"/>
    <row r="542" ht="14.25" hidden="1" customHeight="1" x14ac:dyDescent="0.15"/>
    <row r="543" ht="14.25" hidden="1" customHeight="1" x14ac:dyDescent="0.15"/>
    <row r="544" ht="14.25" hidden="1" customHeight="1" x14ac:dyDescent="0.15"/>
    <row r="545" ht="14.25" hidden="1" customHeight="1" x14ac:dyDescent="0.15"/>
    <row r="546" ht="27" hidden="1" customHeight="1" x14ac:dyDescent="0.15"/>
    <row r="547" ht="14.25" hidden="1" customHeight="1" x14ac:dyDescent="0.15"/>
    <row r="548" ht="14.25" hidden="1" customHeight="1" x14ac:dyDescent="0.15"/>
    <row r="549" ht="14.25" hidden="1" customHeight="1" x14ac:dyDescent="0.15"/>
    <row r="550" ht="14.25" hidden="1" customHeight="1" x14ac:dyDescent="0.15"/>
    <row r="551" ht="14.25" hidden="1" customHeight="1" x14ac:dyDescent="0.15"/>
    <row r="552" ht="14.25" hidden="1" customHeight="1" x14ac:dyDescent="0.15"/>
    <row r="553" ht="14.25" hidden="1" customHeight="1" x14ac:dyDescent="0.15"/>
    <row r="554" ht="14.25" hidden="1" customHeight="1" x14ac:dyDescent="0.15"/>
    <row r="555" ht="14.25" hidden="1" customHeight="1" x14ac:dyDescent="0.15"/>
    <row r="556" ht="14.25" hidden="1" customHeight="1" x14ac:dyDescent="0.15"/>
    <row r="557" ht="14.25" hidden="1" customHeight="1" x14ac:dyDescent="0.15"/>
    <row r="558" ht="14.25" hidden="1" customHeight="1" x14ac:dyDescent="0.15"/>
    <row r="559" ht="14.25" hidden="1" customHeight="1" x14ac:dyDescent="0.15"/>
    <row r="560" ht="14.25" hidden="1" customHeight="1" x14ac:dyDescent="0.15"/>
    <row r="561" ht="27" hidden="1" customHeight="1" x14ac:dyDescent="0.15"/>
    <row r="562" ht="14.25" hidden="1" customHeight="1" x14ac:dyDescent="0.15"/>
    <row r="563" ht="14.25" hidden="1" customHeight="1" x14ac:dyDescent="0.15"/>
    <row r="564" ht="14.25" hidden="1" customHeight="1" x14ac:dyDescent="0.15"/>
    <row r="565" ht="14.25" hidden="1" customHeight="1" x14ac:dyDescent="0.15"/>
    <row r="566" ht="14.25" hidden="1" customHeight="1" x14ac:dyDescent="0.15"/>
    <row r="567" ht="14.25" hidden="1" customHeight="1" x14ac:dyDescent="0.15"/>
    <row r="568" ht="27" hidden="1" customHeight="1" x14ac:dyDescent="0.15"/>
    <row r="569" ht="14.25" hidden="1" customHeight="1" x14ac:dyDescent="0.15"/>
    <row r="570" ht="14.25" hidden="1" customHeight="1" x14ac:dyDescent="0.15"/>
    <row r="571" ht="14.25" hidden="1" customHeight="1" x14ac:dyDescent="0.15"/>
    <row r="572" ht="14.25" hidden="1" customHeight="1" x14ac:dyDescent="0.15"/>
    <row r="573" ht="27" hidden="1" customHeight="1" x14ac:dyDescent="0.15"/>
    <row r="574" ht="27" hidden="1" customHeight="1" x14ac:dyDescent="0.15"/>
    <row r="575" ht="27" hidden="1" customHeight="1" x14ac:dyDescent="0.15"/>
    <row r="576" ht="27" hidden="1" customHeight="1" x14ac:dyDescent="0.15"/>
    <row r="577" ht="27" hidden="1" customHeight="1" x14ac:dyDescent="0.15"/>
    <row r="578" ht="14.25" hidden="1" customHeight="1" x14ac:dyDescent="0.15"/>
    <row r="579" ht="14.25" hidden="1" customHeight="1" x14ac:dyDescent="0.15"/>
    <row r="580" ht="14.25" hidden="1" customHeight="1" x14ac:dyDescent="0.15"/>
    <row r="581" ht="14.25" hidden="1" customHeight="1" x14ac:dyDescent="0.15"/>
    <row r="582" ht="27" hidden="1" customHeight="1" x14ac:dyDescent="0.15"/>
    <row r="583" ht="14.25" hidden="1" customHeight="1" x14ac:dyDescent="0.15"/>
    <row r="584" ht="27" hidden="1" customHeight="1" x14ac:dyDescent="0.15"/>
    <row r="585" ht="14.25" hidden="1" customHeight="1" x14ac:dyDescent="0.15"/>
    <row r="586" ht="14.25" hidden="1" customHeight="1" x14ac:dyDescent="0.15"/>
    <row r="587" ht="14.25" hidden="1" customHeight="1" x14ac:dyDescent="0.15"/>
    <row r="588" ht="14.25" hidden="1" customHeight="1" x14ac:dyDescent="0.15"/>
    <row r="589" ht="27" hidden="1" customHeight="1" x14ac:dyDescent="0.15"/>
    <row r="590" ht="14.25" hidden="1" customHeight="1" x14ac:dyDescent="0.15"/>
    <row r="591" ht="14.25" hidden="1" customHeight="1" x14ac:dyDescent="0.15"/>
    <row r="592" ht="14.25" hidden="1" customHeight="1" x14ac:dyDescent="0.15"/>
    <row r="593" ht="27" hidden="1" customHeight="1" x14ac:dyDescent="0.15"/>
    <row r="594" ht="14.25" hidden="1" customHeight="1" x14ac:dyDescent="0.15"/>
    <row r="595" ht="14.25" hidden="1" customHeight="1" x14ac:dyDescent="0.15"/>
    <row r="596" ht="14.25" hidden="1" customHeight="1" x14ac:dyDescent="0.15"/>
    <row r="597" ht="27" hidden="1" customHeight="1" x14ac:dyDescent="0.15"/>
    <row r="598" ht="14.25" hidden="1" customHeight="1" x14ac:dyDescent="0.15"/>
    <row r="599" ht="14.25" hidden="1" customHeight="1" x14ac:dyDescent="0.15"/>
    <row r="600" ht="14.25" hidden="1" customHeight="1" x14ac:dyDescent="0.15"/>
    <row r="601" ht="14.25" hidden="1" customHeight="1" x14ac:dyDescent="0.15"/>
    <row r="602" ht="14.25" hidden="1" customHeight="1" x14ac:dyDescent="0.15"/>
    <row r="603" ht="14.25" hidden="1" customHeight="1" x14ac:dyDescent="0.15"/>
    <row r="604" ht="14.25" hidden="1" customHeight="1" x14ac:dyDescent="0.15"/>
    <row r="605" ht="14.25" hidden="1" customHeight="1" x14ac:dyDescent="0.15"/>
    <row r="606" ht="27" hidden="1" customHeight="1" x14ac:dyDescent="0.15"/>
    <row r="607" ht="14.25" hidden="1" customHeight="1" x14ac:dyDescent="0.15"/>
    <row r="608" ht="14.25" hidden="1" customHeight="1" x14ac:dyDescent="0.15"/>
    <row r="609" ht="14.25" hidden="1" customHeight="1" x14ac:dyDescent="0.15"/>
    <row r="610" ht="14.25" hidden="1" customHeight="1" x14ac:dyDescent="0.15"/>
    <row r="611" ht="14.25" hidden="1" customHeight="1" x14ac:dyDescent="0.15"/>
    <row r="612" ht="14.25" hidden="1" customHeight="1" x14ac:dyDescent="0.15"/>
    <row r="613" ht="14.25" hidden="1" customHeight="1" x14ac:dyDescent="0.15"/>
    <row r="614" ht="42" hidden="1" customHeight="1" x14ac:dyDescent="0.15"/>
    <row r="615" ht="14.25" hidden="1" customHeight="1" x14ac:dyDescent="0.15"/>
    <row r="616" ht="14.25" hidden="1" customHeight="1" x14ac:dyDescent="0.15"/>
    <row r="617" ht="14.25" hidden="1" customHeight="1" x14ac:dyDescent="0.15"/>
    <row r="618" ht="14.25" hidden="1" customHeight="1" x14ac:dyDescent="0.15"/>
    <row r="619" ht="14.25" hidden="1" customHeight="1" x14ac:dyDescent="0.15"/>
    <row r="620" ht="14.25" hidden="1" customHeight="1" x14ac:dyDescent="0.15"/>
    <row r="621" ht="14.25" hidden="1" customHeight="1" x14ac:dyDescent="0.15"/>
    <row r="622" ht="14.25" hidden="1" customHeight="1" x14ac:dyDescent="0.15"/>
    <row r="623" ht="14.25" hidden="1" customHeight="1" x14ac:dyDescent="0.15"/>
    <row r="624" ht="14.25" hidden="1" customHeight="1" x14ac:dyDescent="0.15"/>
    <row r="625" ht="14.25" hidden="1" customHeight="1" x14ac:dyDescent="0.15"/>
    <row r="626" ht="14.25" hidden="1" customHeight="1" x14ac:dyDescent="0.15"/>
    <row r="627" ht="14.25" hidden="1" customHeight="1" x14ac:dyDescent="0.15"/>
    <row r="628" ht="14.25" hidden="1" customHeight="1" x14ac:dyDescent="0.15"/>
    <row r="629" ht="27" hidden="1" customHeight="1" x14ac:dyDescent="0.15"/>
    <row r="630" ht="14.25" hidden="1" customHeight="1" x14ac:dyDescent="0.15"/>
    <row r="631" ht="14.25" hidden="1" customHeight="1" x14ac:dyDescent="0.15"/>
    <row r="632" ht="14.25" hidden="1" customHeight="1" x14ac:dyDescent="0.15"/>
    <row r="633" ht="14.25" hidden="1" customHeight="1" x14ac:dyDescent="0.15"/>
    <row r="634" ht="14.25" hidden="1" customHeight="1" x14ac:dyDescent="0.15"/>
    <row r="635" ht="14.25" hidden="1" customHeight="1" x14ac:dyDescent="0.15"/>
    <row r="636" ht="27" hidden="1" customHeight="1" x14ac:dyDescent="0.15"/>
    <row r="637" ht="14.25" hidden="1" customHeight="1" x14ac:dyDescent="0.15"/>
    <row r="638" ht="14.25" hidden="1" customHeight="1" x14ac:dyDescent="0.15"/>
    <row r="639" ht="14.25" hidden="1" customHeight="1" x14ac:dyDescent="0.15"/>
    <row r="640" ht="14.25" hidden="1" customHeight="1" x14ac:dyDescent="0.15"/>
    <row r="641" ht="27" hidden="1" customHeight="1" x14ac:dyDescent="0.15"/>
    <row r="642" ht="27" hidden="1" customHeight="1" x14ac:dyDescent="0.15"/>
    <row r="643" ht="27" hidden="1" customHeight="1" x14ac:dyDescent="0.15"/>
    <row r="644" ht="27" hidden="1" customHeight="1" x14ac:dyDescent="0.15"/>
    <row r="645" ht="27" hidden="1" customHeight="1" x14ac:dyDescent="0.15"/>
    <row r="646" ht="14.25" hidden="1" customHeight="1" x14ac:dyDescent="0.15"/>
    <row r="647" ht="14.25" hidden="1" customHeight="1" x14ac:dyDescent="0.15"/>
    <row r="648" ht="14.25" hidden="1" customHeight="1" x14ac:dyDescent="0.15"/>
    <row r="649" ht="14.25" hidden="1" customHeight="1" x14ac:dyDescent="0.15"/>
    <row r="650" ht="27" hidden="1" customHeight="1" x14ac:dyDescent="0.15"/>
    <row r="651" ht="14.25" hidden="1" customHeight="1" x14ac:dyDescent="0.15"/>
    <row r="652" ht="27" hidden="1" customHeight="1" x14ac:dyDescent="0.15"/>
    <row r="653" ht="14.25" hidden="1" customHeight="1" x14ac:dyDescent="0.15"/>
    <row r="654" ht="14.25" hidden="1" customHeight="1" x14ac:dyDescent="0.15"/>
    <row r="655" ht="14.25" hidden="1" customHeight="1" x14ac:dyDescent="0.15"/>
    <row r="656" ht="14.25" hidden="1" customHeight="1" x14ac:dyDescent="0.15"/>
    <row r="657" ht="27" hidden="1" customHeight="1" x14ac:dyDescent="0.15"/>
    <row r="658" ht="14.25" hidden="1" customHeight="1" x14ac:dyDescent="0.15"/>
    <row r="659" ht="14.25" hidden="1" customHeight="1" x14ac:dyDescent="0.15"/>
    <row r="660" ht="14.25" hidden="1" customHeight="1" x14ac:dyDescent="0.15"/>
    <row r="661" ht="27" hidden="1" customHeight="1" x14ac:dyDescent="0.15"/>
    <row r="662" ht="14.25" hidden="1" customHeight="1" x14ac:dyDescent="0.15"/>
    <row r="663" ht="14.25" hidden="1" customHeight="1" x14ac:dyDescent="0.15"/>
    <row r="664" ht="14.25" hidden="1" customHeight="1" x14ac:dyDescent="0.15"/>
    <row r="665" ht="27" hidden="1" customHeight="1" x14ac:dyDescent="0.15"/>
    <row r="666" ht="14.25" hidden="1" customHeight="1" x14ac:dyDescent="0.15"/>
    <row r="667" ht="14.25" hidden="1" customHeight="1" x14ac:dyDescent="0.15"/>
    <row r="668" ht="14.25" hidden="1" customHeight="1" x14ac:dyDescent="0.15"/>
    <row r="669" ht="14.25" hidden="1" customHeight="1" x14ac:dyDescent="0.15"/>
    <row r="670" ht="14.25" hidden="1" customHeight="1" x14ac:dyDescent="0.15"/>
    <row r="671" ht="14.25" hidden="1" customHeight="1" x14ac:dyDescent="0.15"/>
    <row r="672" ht="14.25" hidden="1" customHeight="1" x14ac:dyDescent="0.15"/>
    <row r="673" ht="14.25" hidden="1" customHeight="1" x14ac:dyDescent="0.15"/>
    <row r="674" ht="27" hidden="1" customHeight="1" x14ac:dyDescent="0.15"/>
    <row r="675" ht="14.25" hidden="1" customHeight="1" x14ac:dyDescent="0.15"/>
    <row r="676" ht="14.25" hidden="1" customHeight="1" x14ac:dyDescent="0.15"/>
    <row r="677" ht="14.25" hidden="1" customHeight="1" x14ac:dyDescent="0.15"/>
    <row r="678" ht="14.25" hidden="1" customHeight="1" x14ac:dyDescent="0.15"/>
    <row r="679" ht="14.25" hidden="1" customHeight="1" x14ac:dyDescent="0.15"/>
    <row r="680" ht="14.25" hidden="1" customHeight="1" x14ac:dyDescent="0.15"/>
    <row r="681" ht="14.25" hidden="1" customHeight="1" x14ac:dyDescent="0.15"/>
    <row r="682" ht="42" hidden="1" customHeight="1" x14ac:dyDescent="0.15"/>
    <row r="683" ht="14.25" hidden="1" customHeight="1" x14ac:dyDescent="0.15"/>
    <row r="684" ht="14.25" hidden="1" customHeight="1" x14ac:dyDescent="0.15"/>
    <row r="685" ht="14.25" hidden="1" customHeight="1" x14ac:dyDescent="0.15"/>
    <row r="686" ht="14.25" hidden="1" customHeight="1" x14ac:dyDescent="0.15"/>
    <row r="687" ht="14.25" hidden="1" customHeight="1" x14ac:dyDescent="0.15"/>
    <row r="688" ht="14.25" hidden="1" customHeight="1" x14ac:dyDescent="0.15"/>
    <row r="689" ht="14.25" hidden="1" customHeight="1" x14ac:dyDescent="0.15"/>
    <row r="690" ht="14.25" hidden="1" customHeight="1" x14ac:dyDescent="0.15"/>
    <row r="691" ht="14.25" hidden="1" customHeight="1" x14ac:dyDescent="0.15"/>
    <row r="692" ht="14.25" hidden="1" customHeight="1" x14ac:dyDescent="0.15"/>
    <row r="693" ht="14.25" hidden="1" customHeight="1" x14ac:dyDescent="0.15"/>
    <row r="694" ht="14.25" hidden="1" customHeight="1" x14ac:dyDescent="0.15"/>
    <row r="695" ht="14.25" hidden="1" customHeight="1" x14ac:dyDescent="0.15"/>
    <row r="696" ht="14.25" hidden="1" customHeight="1" x14ac:dyDescent="0.15"/>
    <row r="697" ht="27" hidden="1" customHeight="1" x14ac:dyDescent="0.15"/>
    <row r="698" ht="14.25" hidden="1" customHeight="1" x14ac:dyDescent="0.15"/>
    <row r="699" ht="14.25" hidden="1" customHeight="1" x14ac:dyDescent="0.15"/>
    <row r="700" ht="14.25" hidden="1" customHeight="1" x14ac:dyDescent="0.15"/>
    <row r="701" ht="14.25" hidden="1" customHeight="1" x14ac:dyDescent="0.15"/>
    <row r="702" ht="14.25" hidden="1" customHeight="1" x14ac:dyDescent="0.15"/>
    <row r="703" ht="14.25" hidden="1" customHeight="1" x14ac:dyDescent="0.15"/>
    <row r="704" ht="27" hidden="1" customHeight="1" x14ac:dyDescent="0.15"/>
    <row r="705" ht="14.25" hidden="1" customHeight="1" x14ac:dyDescent="0.15"/>
    <row r="706" ht="14.25" hidden="1" customHeight="1" x14ac:dyDescent="0.15"/>
    <row r="707" ht="14.25" hidden="1" customHeight="1" x14ac:dyDescent="0.15"/>
    <row r="708" ht="14.25" hidden="1" customHeight="1" x14ac:dyDescent="0.15"/>
    <row r="709" ht="27" hidden="1" customHeight="1" x14ac:dyDescent="0.15"/>
    <row r="710" ht="27" hidden="1" customHeight="1" x14ac:dyDescent="0.15"/>
    <row r="711" ht="27" hidden="1" customHeight="1" x14ac:dyDescent="0.15"/>
    <row r="712" ht="27" hidden="1" customHeight="1" x14ac:dyDescent="0.15"/>
    <row r="713" ht="27" hidden="1" customHeight="1" x14ac:dyDescent="0.15"/>
    <row r="714" ht="14.25" hidden="1" customHeight="1" x14ac:dyDescent="0.15"/>
    <row r="715" ht="14.25" hidden="1" customHeight="1" x14ac:dyDescent="0.15"/>
    <row r="716" ht="14.25" hidden="1" customHeight="1" x14ac:dyDescent="0.15"/>
    <row r="717" ht="14.25" hidden="1" customHeight="1" x14ac:dyDescent="0.15"/>
    <row r="718" ht="27" hidden="1" customHeight="1" x14ac:dyDescent="0.15"/>
    <row r="719" ht="14.25" hidden="1" customHeight="1" x14ac:dyDescent="0.15"/>
    <row r="720" ht="27" hidden="1" customHeight="1" x14ac:dyDescent="0.15"/>
    <row r="721" ht="14.25" hidden="1" customHeight="1" x14ac:dyDescent="0.15"/>
    <row r="722" ht="14.25" hidden="1" customHeight="1" x14ac:dyDescent="0.15"/>
    <row r="723" ht="14.25" hidden="1" customHeight="1" x14ac:dyDescent="0.15"/>
    <row r="724" ht="14.25" hidden="1" customHeight="1" x14ac:dyDescent="0.15"/>
    <row r="725" ht="27" hidden="1" customHeight="1" x14ac:dyDescent="0.15"/>
    <row r="726" ht="14.25" hidden="1" customHeight="1" x14ac:dyDescent="0.15"/>
    <row r="727" ht="14.25" hidden="1" customHeight="1" x14ac:dyDescent="0.15"/>
    <row r="728" ht="14.25" hidden="1" customHeight="1" x14ac:dyDescent="0.15"/>
    <row r="729" ht="27" hidden="1" customHeight="1" x14ac:dyDescent="0.15"/>
    <row r="730" ht="14.25" hidden="1" customHeight="1" x14ac:dyDescent="0.15"/>
    <row r="731" ht="14.25" hidden="1" customHeight="1" x14ac:dyDescent="0.15"/>
    <row r="732" ht="14.25" hidden="1" customHeight="1" x14ac:dyDescent="0.15"/>
    <row r="733" ht="27" hidden="1" customHeight="1" x14ac:dyDescent="0.15"/>
    <row r="734" ht="14.25" hidden="1" customHeight="1" x14ac:dyDescent="0.15"/>
    <row r="735" ht="14.25" hidden="1" customHeight="1" x14ac:dyDescent="0.15"/>
    <row r="736" ht="14.25" hidden="1" customHeight="1" x14ac:dyDescent="0.15"/>
    <row r="737" ht="14.25" hidden="1" customHeight="1" x14ac:dyDescent="0.15"/>
    <row r="738" ht="14.25" hidden="1" customHeight="1" x14ac:dyDescent="0.15"/>
    <row r="739" ht="14.25" hidden="1" customHeight="1" x14ac:dyDescent="0.15"/>
    <row r="740" ht="14.25" hidden="1" customHeight="1" x14ac:dyDescent="0.15"/>
    <row r="741" ht="14.25" hidden="1" customHeight="1" x14ac:dyDescent="0.15"/>
    <row r="742" ht="27" hidden="1" customHeight="1" x14ac:dyDescent="0.15"/>
    <row r="743" ht="14.25" hidden="1" customHeight="1" x14ac:dyDescent="0.15"/>
    <row r="744" ht="14.25" hidden="1" customHeight="1" x14ac:dyDescent="0.15"/>
    <row r="745" ht="14.25" hidden="1" customHeight="1" x14ac:dyDescent="0.15"/>
    <row r="746" ht="14.25" hidden="1" customHeight="1" x14ac:dyDescent="0.15"/>
    <row r="747" ht="14.25" hidden="1" customHeight="1" x14ac:dyDescent="0.15"/>
    <row r="748" ht="14.25" hidden="1" customHeight="1" x14ac:dyDescent="0.15"/>
    <row r="749" ht="14.25" hidden="1" customHeight="1" x14ac:dyDescent="0.15"/>
    <row r="750" ht="42" hidden="1" customHeight="1" x14ac:dyDescent="0.15"/>
    <row r="751" ht="14.25" hidden="1" customHeight="1" x14ac:dyDescent="0.15"/>
    <row r="752" ht="14.25" hidden="1" customHeight="1" x14ac:dyDescent="0.15"/>
    <row r="753" ht="14.25" hidden="1" customHeight="1" x14ac:dyDescent="0.15"/>
    <row r="754" ht="14.25" hidden="1" customHeight="1" x14ac:dyDescent="0.15"/>
    <row r="755" ht="14.25" hidden="1" customHeight="1" x14ac:dyDescent="0.15"/>
    <row r="756" ht="14.25" hidden="1" customHeight="1" x14ac:dyDescent="0.15"/>
    <row r="757" ht="14.25" hidden="1" customHeight="1" x14ac:dyDescent="0.15"/>
    <row r="758" ht="14.25" hidden="1" customHeight="1" x14ac:dyDescent="0.15"/>
    <row r="759" ht="14.25" hidden="1" customHeight="1" x14ac:dyDescent="0.15"/>
    <row r="760" ht="14.25" hidden="1" customHeight="1" x14ac:dyDescent="0.15"/>
    <row r="761" ht="14.25" hidden="1" customHeight="1" x14ac:dyDescent="0.15"/>
    <row r="762" ht="14.25" hidden="1" customHeight="1" x14ac:dyDescent="0.15"/>
    <row r="763" ht="14.25" hidden="1" customHeight="1" x14ac:dyDescent="0.15"/>
    <row r="764" ht="14.25" hidden="1" customHeight="1" x14ac:dyDescent="0.15"/>
    <row r="765" ht="27" hidden="1" customHeight="1" x14ac:dyDescent="0.15"/>
    <row r="766" ht="14.25" hidden="1" customHeight="1" x14ac:dyDescent="0.15"/>
    <row r="767" ht="14.25" hidden="1" customHeight="1" x14ac:dyDescent="0.15"/>
    <row r="768" ht="14.25" hidden="1" customHeight="1" x14ac:dyDescent="0.15"/>
    <row r="769" ht="14.25" hidden="1" customHeight="1" x14ac:dyDescent="0.15"/>
    <row r="770" ht="14.25" hidden="1" customHeight="1" x14ac:dyDescent="0.15"/>
    <row r="771" ht="14.25" hidden="1" customHeight="1" x14ac:dyDescent="0.15"/>
    <row r="772" ht="27" hidden="1" customHeight="1" x14ac:dyDescent="0.15"/>
    <row r="773" ht="14.25" hidden="1" customHeight="1" x14ac:dyDescent="0.15"/>
    <row r="774" ht="14.25" hidden="1" customHeight="1" x14ac:dyDescent="0.15"/>
    <row r="775" ht="14.25" hidden="1" customHeight="1" x14ac:dyDescent="0.15"/>
    <row r="776" ht="14.25" hidden="1" customHeight="1" x14ac:dyDescent="0.15"/>
    <row r="777" ht="27" hidden="1" customHeight="1" x14ac:dyDescent="0.15"/>
    <row r="778" ht="27" hidden="1" customHeight="1" x14ac:dyDescent="0.15"/>
    <row r="779" ht="27" hidden="1" customHeight="1" x14ac:dyDescent="0.15"/>
    <row r="780" ht="27" hidden="1" customHeight="1" x14ac:dyDescent="0.15"/>
    <row r="781" ht="27" hidden="1" customHeight="1" x14ac:dyDescent="0.15"/>
    <row r="782" ht="14.25" hidden="1" customHeight="1" x14ac:dyDescent="0.15"/>
    <row r="783" ht="14.25" hidden="1" customHeight="1" x14ac:dyDescent="0.15"/>
    <row r="784" ht="14.25" hidden="1" customHeight="1" x14ac:dyDescent="0.15"/>
    <row r="785" ht="14.25" hidden="1" customHeight="1" x14ac:dyDescent="0.15"/>
    <row r="786" ht="27" hidden="1" customHeight="1" x14ac:dyDescent="0.15"/>
    <row r="787" ht="14.25" hidden="1" customHeight="1" x14ac:dyDescent="0.15"/>
    <row r="788" ht="27" hidden="1" customHeight="1" x14ac:dyDescent="0.15"/>
    <row r="789" ht="14.25" hidden="1" customHeight="1" x14ac:dyDescent="0.15"/>
    <row r="790" ht="14.25" hidden="1" customHeight="1" x14ac:dyDescent="0.15"/>
    <row r="791" ht="14.25" hidden="1" customHeight="1" x14ac:dyDescent="0.15"/>
    <row r="792" ht="14.25" hidden="1" customHeight="1" x14ac:dyDescent="0.15"/>
    <row r="793" ht="27" hidden="1" customHeight="1" x14ac:dyDescent="0.15"/>
    <row r="794" ht="14.25" hidden="1" customHeight="1" x14ac:dyDescent="0.15"/>
    <row r="795" ht="14.25" hidden="1" customHeight="1" x14ac:dyDescent="0.15"/>
    <row r="796" ht="14.25" hidden="1" customHeight="1" x14ac:dyDescent="0.15"/>
    <row r="797" ht="27" hidden="1" customHeight="1" x14ac:dyDescent="0.15"/>
    <row r="798" ht="14.25" hidden="1" customHeight="1" x14ac:dyDescent="0.15"/>
    <row r="799" ht="14.25" hidden="1" customHeight="1" x14ac:dyDescent="0.15"/>
    <row r="800" ht="14.25" hidden="1" customHeight="1" x14ac:dyDescent="0.15"/>
    <row r="801" ht="27" hidden="1" customHeight="1" x14ac:dyDescent="0.15"/>
    <row r="802" ht="14.25" hidden="1" customHeight="1" x14ac:dyDescent="0.15"/>
    <row r="803" ht="14.25" hidden="1" customHeight="1" x14ac:dyDescent="0.15"/>
    <row r="804" ht="14.25" hidden="1" customHeight="1" x14ac:dyDescent="0.15"/>
    <row r="805" ht="14.25" hidden="1" customHeight="1" x14ac:dyDescent="0.15"/>
    <row r="806" ht="14.25" hidden="1" customHeight="1" x14ac:dyDescent="0.15"/>
    <row r="807" ht="14.25" hidden="1" customHeight="1" x14ac:dyDescent="0.15"/>
    <row r="808" ht="14.25" hidden="1" customHeight="1" x14ac:dyDescent="0.15"/>
    <row r="809" ht="14.25" hidden="1" customHeight="1" x14ac:dyDescent="0.15"/>
    <row r="810" ht="27" hidden="1" customHeight="1" x14ac:dyDescent="0.15"/>
    <row r="811" ht="14.25" hidden="1" customHeight="1" x14ac:dyDescent="0.15"/>
    <row r="812" ht="14.25" hidden="1" customHeight="1" x14ac:dyDescent="0.15"/>
    <row r="813" ht="14.25" hidden="1" customHeight="1" x14ac:dyDescent="0.15"/>
    <row r="814" ht="14.25" hidden="1" customHeight="1" x14ac:dyDescent="0.15"/>
    <row r="815" ht="14.25" hidden="1" customHeight="1" x14ac:dyDescent="0.15"/>
    <row r="816" ht="14.25" hidden="1" customHeight="1" x14ac:dyDescent="0.15"/>
    <row r="817" ht="14.25" hidden="1" customHeight="1" x14ac:dyDescent="0.15"/>
    <row r="818" ht="27" hidden="1" customHeight="1" x14ac:dyDescent="0.15"/>
    <row r="819" ht="14.25" hidden="1" customHeight="1" x14ac:dyDescent="0.15"/>
    <row r="820" ht="14.25" hidden="1" customHeight="1" x14ac:dyDescent="0.15"/>
    <row r="821" ht="14.25" hidden="1" customHeight="1" x14ac:dyDescent="0.15"/>
    <row r="822" ht="14.25" hidden="1" customHeight="1" x14ac:dyDescent="0.15"/>
    <row r="823" ht="14.25" hidden="1" customHeight="1" x14ac:dyDescent="0.15"/>
    <row r="824" ht="14.25" hidden="1" customHeight="1" x14ac:dyDescent="0.15"/>
    <row r="825" ht="14.25" hidden="1" customHeight="1" x14ac:dyDescent="0.15"/>
    <row r="826" ht="14.25" hidden="1" customHeight="1" x14ac:dyDescent="0.15"/>
    <row r="827" ht="14.25" hidden="1" customHeight="1" x14ac:dyDescent="0.15"/>
    <row r="828" ht="14.25" hidden="1" customHeight="1" x14ac:dyDescent="0.15"/>
    <row r="829" ht="14.25" hidden="1" customHeight="1" x14ac:dyDescent="0.15"/>
    <row r="830" ht="14.25" hidden="1" customHeight="1" x14ac:dyDescent="0.15"/>
    <row r="831" ht="14.25" hidden="1" customHeight="1" x14ac:dyDescent="0.15"/>
    <row r="832" ht="14.25" hidden="1" customHeight="1" x14ac:dyDescent="0.15"/>
    <row r="833" ht="27" hidden="1" customHeight="1" x14ac:dyDescent="0.15"/>
    <row r="834" ht="14.25" hidden="1" customHeight="1" x14ac:dyDescent="0.15"/>
    <row r="835" ht="14.25" hidden="1" customHeight="1" x14ac:dyDescent="0.15"/>
    <row r="836" ht="14.25" hidden="1" customHeight="1" x14ac:dyDescent="0.15"/>
    <row r="837" ht="14.25" hidden="1" customHeight="1" x14ac:dyDescent="0.15"/>
    <row r="838" ht="14.25" hidden="1" customHeight="1" x14ac:dyDescent="0.15"/>
    <row r="839" ht="14.25" hidden="1" customHeight="1" x14ac:dyDescent="0.15"/>
    <row r="840" ht="27" hidden="1" customHeight="1" x14ac:dyDescent="0.15"/>
    <row r="841" ht="14.25" hidden="1" customHeight="1" x14ac:dyDescent="0.15"/>
    <row r="842" ht="14.25" hidden="1" customHeight="1" x14ac:dyDescent="0.15"/>
    <row r="843" ht="14.25" hidden="1" customHeight="1" x14ac:dyDescent="0.15"/>
    <row r="844" ht="14.25" hidden="1" customHeight="1" x14ac:dyDescent="0.15"/>
    <row r="845" ht="27" hidden="1" customHeight="1" x14ac:dyDescent="0.15"/>
    <row r="846" ht="27" hidden="1" customHeight="1" x14ac:dyDescent="0.15"/>
    <row r="847" ht="27" hidden="1" customHeight="1" x14ac:dyDescent="0.15"/>
    <row r="848" ht="27" hidden="1" customHeight="1" x14ac:dyDescent="0.15"/>
    <row r="849" ht="27" hidden="1" customHeight="1" x14ac:dyDescent="0.15"/>
    <row r="850" ht="14.25" hidden="1" customHeight="1" x14ac:dyDescent="0.15"/>
    <row r="851" ht="14.25" hidden="1" customHeight="1" x14ac:dyDescent="0.15"/>
    <row r="852" ht="14.25" hidden="1" customHeight="1" x14ac:dyDescent="0.15"/>
    <row r="853" ht="14.25" hidden="1" customHeight="1" x14ac:dyDescent="0.15"/>
    <row r="854" ht="27" hidden="1" customHeight="1" x14ac:dyDescent="0.15"/>
    <row r="855" ht="14.25" hidden="1" customHeight="1" x14ac:dyDescent="0.15"/>
    <row r="856" ht="27" hidden="1" customHeight="1" x14ac:dyDescent="0.15"/>
    <row r="857" ht="14.25" hidden="1" customHeight="1" x14ac:dyDescent="0.15"/>
    <row r="858" ht="14.25" hidden="1" customHeight="1" x14ac:dyDescent="0.15"/>
    <row r="859" ht="14.25" hidden="1" customHeight="1" x14ac:dyDescent="0.15"/>
    <row r="860" ht="14.25" hidden="1" customHeight="1" x14ac:dyDescent="0.15"/>
    <row r="861" ht="27" hidden="1" customHeight="1" x14ac:dyDescent="0.15"/>
    <row r="862" ht="14.25" hidden="1" customHeight="1" x14ac:dyDescent="0.15"/>
    <row r="863" ht="14.25" hidden="1" customHeight="1" x14ac:dyDescent="0.15"/>
    <row r="864" ht="14.25" hidden="1" customHeight="1" x14ac:dyDescent="0.15"/>
    <row r="865" ht="27" hidden="1" customHeight="1" x14ac:dyDescent="0.15"/>
    <row r="866" ht="14.25" hidden="1" customHeight="1" x14ac:dyDescent="0.15"/>
    <row r="867" ht="14.25" hidden="1" customHeight="1" x14ac:dyDescent="0.15"/>
    <row r="868" ht="14.25" hidden="1" customHeight="1" x14ac:dyDescent="0.15"/>
    <row r="869" ht="27" hidden="1" customHeight="1" x14ac:dyDescent="0.15"/>
    <row r="870" ht="14.25" hidden="1" customHeight="1" x14ac:dyDescent="0.15"/>
    <row r="871" ht="14.25" hidden="1" customHeight="1" x14ac:dyDescent="0.15"/>
    <row r="872" ht="14.25" hidden="1" customHeight="1" x14ac:dyDescent="0.15"/>
    <row r="873" ht="14.25" hidden="1" customHeight="1" x14ac:dyDescent="0.15"/>
    <row r="874" ht="14.25" hidden="1" customHeight="1" x14ac:dyDescent="0.15"/>
    <row r="875" ht="14.25" hidden="1" customHeight="1" x14ac:dyDescent="0.15"/>
    <row r="876" ht="14.25" hidden="1" customHeight="1" x14ac:dyDescent="0.15"/>
    <row r="877" ht="14.25" hidden="1" customHeight="1" x14ac:dyDescent="0.15"/>
    <row r="878" ht="27" hidden="1" customHeight="1" x14ac:dyDescent="0.15"/>
    <row r="879" ht="14.25" hidden="1" customHeight="1" x14ac:dyDescent="0.15"/>
    <row r="880" ht="14.25" hidden="1" customHeight="1" x14ac:dyDescent="0.15"/>
    <row r="881" ht="14.25" hidden="1" customHeight="1" x14ac:dyDescent="0.15"/>
    <row r="882" ht="14.25" hidden="1" customHeight="1" x14ac:dyDescent="0.15"/>
    <row r="883" ht="14.25" hidden="1" customHeight="1" x14ac:dyDescent="0.15"/>
    <row r="884" ht="14.25" hidden="1" customHeight="1" x14ac:dyDescent="0.15"/>
    <row r="885" ht="14.25" hidden="1" customHeight="1" x14ac:dyDescent="0.15"/>
    <row r="886" ht="42" hidden="1" customHeight="1" x14ac:dyDescent="0.15"/>
    <row r="887" ht="14.25" hidden="1" customHeight="1" x14ac:dyDescent="0.15"/>
    <row r="888" ht="14.25" hidden="1" customHeight="1" x14ac:dyDescent="0.15"/>
    <row r="889" ht="14.25" hidden="1" customHeight="1" x14ac:dyDescent="0.15"/>
    <row r="890" ht="14.25" hidden="1" customHeight="1" x14ac:dyDescent="0.15"/>
    <row r="891" ht="14.25" hidden="1" customHeight="1" x14ac:dyDescent="0.15"/>
    <row r="892" ht="14.25" hidden="1" customHeight="1" x14ac:dyDescent="0.15"/>
    <row r="893" ht="14.25" hidden="1" customHeight="1" x14ac:dyDescent="0.15"/>
    <row r="894" ht="14.25" hidden="1" customHeight="1" x14ac:dyDescent="0.15"/>
    <row r="895" ht="14.25" hidden="1" customHeight="1" x14ac:dyDescent="0.15"/>
    <row r="896" ht="14.25" hidden="1" customHeight="1" x14ac:dyDescent="0.15"/>
    <row r="897" ht="14.25" hidden="1" customHeight="1" x14ac:dyDescent="0.15"/>
    <row r="898" ht="14.25" hidden="1" customHeight="1" x14ac:dyDescent="0.15"/>
    <row r="899" ht="14.25" hidden="1" customHeight="1" x14ac:dyDescent="0.15"/>
    <row r="900" ht="14.25" hidden="1" customHeight="1" x14ac:dyDescent="0.15"/>
    <row r="901" ht="27" hidden="1" customHeight="1" x14ac:dyDescent="0.15"/>
    <row r="902" ht="14.25" hidden="1" customHeight="1" x14ac:dyDescent="0.15"/>
    <row r="903" ht="14.25" hidden="1" customHeight="1" x14ac:dyDescent="0.15"/>
    <row r="904" ht="14.25" hidden="1" customHeight="1" x14ac:dyDescent="0.15"/>
    <row r="905" ht="14.25" hidden="1" customHeight="1" x14ac:dyDescent="0.15"/>
    <row r="906" ht="14.25" hidden="1" customHeight="1" x14ac:dyDescent="0.15"/>
    <row r="907" ht="14.25" hidden="1" customHeight="1" x14ac:dyDescent="0.15"/>
    <row r="908" ht="27" hidden="1" customHeight="1" x14ac:dyDescent="0.15"/>
    <row r="909" ht="14.25" hidden="1" customHeight="1" x14ac:dyDescent="0.15"/>
    <row r="910" ht="14.25" hidden="1" customHeight="1" x14ac:dyDescent="0.15"/>
    <row r="911" ht="14.25" hidden="1" customHeight="1" x14ac:dyDescent="0.15"/>
    <row r="912" ht="14.25" hidden="1" customHeight="1" x14ac:dyDescent="0.15"/>
    <row r="913" ht="27" hidden="1" customHeight="1" x14ac:dyDescent="0.15"/>
    <row r="914" ht="27" hidden="1" customHeight="1" x14ac:dyDescent="0.15"/>
    <row r="915" ht="27" hidden="1" customHeight="1" x14ac:dyDescent="0.15"/>
    <row r="916" ht="27" hidden="1" customHeight="1" x14ac:dyDescent="0.15"/>
    <row r="917" ht="27" hidden="1" customHeight="1" x14ac:dyDescent="0.15"/>
    <row r="918" ht="14.25" hidden="1" customHeight="1" x14ac:dyDescent="0.15"/>
    <row r="919" ht="14.25" hidden="1" customHeight="1" x14ac:dyDescent="0.15"/>
    <row r="920" ht="14.25" hidden="1" customHeight="1" x14ac:dyDescent="0.15"/>
    <row r="921" ht="14.25" hidden="1" customHeight="1" x14ac:dyDescent="0.15"/>
    <row r="922" ht="27" hidden="1" customHeight="1" x14ac:dyDescent="0.15"/>
    <row r="923" ht="14.25" hidden="1" customHeight="1" x14ac:dyDescent="0.15"/>
    <row r="924" ht="27" hidden="1" customHeight="1" x14ac:dyDescent="0.15"/>
    <row r="925" ht="14.25" hidden="1" customHeight="1" x14ac:dyDescent="0.15"/>
    <row r="926" ht="14.25" hidden="1" customHeight="1" x14ac:dyDescent="0.15"/>
    <row r="927" ht="14.25" hidden="1" customHeight="1" x14ac:dyDescent="0.15"/>
    <row r="928" ht="14.25" hidden="1" customHeight="1" x14ac:dyDescent="0.15"/>
    <row r="929" ht="27" hidden="1" customHeight="1" x14ac:dyDescent="0.15"/>
    <row r="930" ht="14.25" hidden="1" customHeight="1" x14ac:dyDescent="0.15"/>
    <row r="931" ht="14.25" hidden="1" customHeight="1" x14ac:dyDescent="0.15"/>
    <row r="932" ht="14.25" hidden="1" customHeight="1" x14ac:dyDescent="0.15"/>
    <row r="933" ht="27" hidden="1" customHeight="1" x14ac:dyDescent="0.15"/>
    <row r="934" ht="14.25" hidden="1" customHeight="1" x14ac:dyDescent="0.15"/>
    <row r="935" ht="14.25" hidden="1" customHeight="1" x14ac:dyDescent="0.15"/>
    <row r="936" ht="14.25" hidden="1" customHeight="1" x14ac:dyDescent="0.15"/>
    <row r="937" ht="27" hidden="1" customHeight="1" x14ac:dyDescent="0.15"/>
    <row r="938" ht="14.25" hidden="1" customHeight="1" x14ac:dyDescent="0.15"/>
    <row r="939" ht="14.25" hidden="1" customHeight="1" x14ac:dyDescent="0.15"/>
    <row r="940" ht="14.25" hidden="1" customHeight="1" x14ac:dyDescent="0.15"/>
    <row r="941" ht="14.25" hidden="1" customHeight="1" x14ac:dyDescent="0.15"/>
    <row r="942" ht="14.25" hidden="1" customHeight="1" x14ac:dyDescent="0.15"/>
    <row r="943" ht="14.25" hidden="1" customHeight="1" x14ac:dyDescent="0.15"/>
    <row r="944" ht="14.25" hidden="1" customHeight="1" x14ac:dyDescent="0.15"/>
    <row r="945" ht="14.25" hidden="1" customHeight="1" x14ac:dyDescent="0.15"/>
    <row r="946" ht="27" hidden="1" customHeight="1" x14ac:dyDescent="0.15"/>
    <row r="947" ht="14.25" hidden="1" customHeight="1" x14ac:dyDescent="0.15"/>
    <row r="948" ht="14.25" hidden="1" customHeight="1" x14ac:dyDescent="0.15"/>
    <row r="949" ht="14.25" hidden="1" customHeight="1" x14ac:dyDescent="0.15"/>
    <row r="950" ht="14.25" hidden="1" customHeight="1" x14ac:dyDescent="0.15"/>
    <row r="951" ht="14.25" hidden="1" customHeight="1" x14ac:dyDescent="0.15"/>
    <row r="952" ht="14.25" hidden="1" customHeight="1" x14ac:dyDescent="0.15"/>
    <row r="953" ht="14.25" hidden="1" customHeight="1" x14ac:dyDescent="0.15"/>
    <row r="954" ht="42" hidden="1" customHeight="1" x14ac:dyDescent="0.15"/>
    <row r="955" ht="14.25" hidden="1" customHeight="1" x14ac:dyDescent="0.15"/>
    <row r="956" ht="14.25" hidden="1" customHeight="1" x14ac:dyDescent="0.15"/>
    <row r="957" ht="14.25" hidden="1" customHeight="1" x14ac:dyDescent="0.15"/>
    <row r="958" ht="14.25" hidden="1" customHeight="1" x14ac:dyDescent="0.15"/>
    <row r="959" ht="14.25" hidden="1" customHeight="1" x14ac:dyDescent="0.15"/>
    <row r="960" ht="14.25" hidden="1" customHeight="1" x14ac:dyDescent="0.15"/>
    <row r="961" ht="14.25" hidden="1" customHeight="1" x14ac:dyDescent="0.15"/>
    <row r="962" ht="14.25" hidden="1" customHeight="1" x14ac:dyDescent="0.15"/>
    <row r="963" ht="14.25" hidden="1" customHeight="1" x14ac:dyDescent="0.15"/>
    <row r="964" ht="14.25" hidden="1" customHeight="1" x14ac:dyDescent="0.15"/>
    <row r="965" ht="14.25" hidden="1" customHeight="1" x14ac:dyDescent="0.15"/>
    <row r="966" ht="14.25" hidden="1" customHeight="1" x14ac:dyDescent="0.15"/>
    <row r="967" ht="14.25" hidden="1" customHeight="1" x14ac:dyDescent="0.15"/>
    <row r="968" ht="14.25" hidden="1" customHeight="1" x14ac:dyDescent="0.15"/>
    <row r="969" ht="27" hidden="1" customHeight="1" x14ac:dyDescent="0.15"/>
    <row r="970" ht="14.25" hidden="1" customHeight="1" x14ac:dyDescent="0.15"/>
    <row r="971" ht="14.25" hidden="1" customHeight="1" x14ac:dyDescent="0.15"/>
    <row r="972" ht="14.25" hidden="1" customHeight="1" x14ac:dyDescent="0.15"/>
    <row r="973" ht="14.25" hidden="1" customHeight="1" x14ac:dyDescent="0.15"/>
    <row r="974" ht="14.25" hidden="1" customHeight="1" x14ac:dyDescent="0.15"/>
    <row r="975" ht="14.25" hidden="1" customHeight="1" x14ac:dyDescent="0.15"/>
    <row r="976" ht="27" hidden="1" customHeight="1" x14ac:dyDescent="0.15"/>
    <row r="977" ht="14.25" hidden="1" customHeight="1" x14ac:dyDescent="0.15"/>
    <row r="978" ht="14.25" hidden="1" customHeight="1" x14ac:dyDescent="0.15"/>
    <row r="979" ht="14.25" hidden="1" customHeight="1" x14ac:dyDescent="0.15"/>
    <row r="980" ht="14.25" hidden="1" customHeight="1" x14ac:dyDescent="0.15"/>
    <row r="981" ht="27" hidden="1" customHeight="1" x14ac:dyDescent="0.15"/>
    <row r="982" ht="27" hidden="1" customHeight="1" x14ac:dyDescent="0.15"/>
    <row r="983" ht="27" hidden="1" customHeight="1" x14ac:dyDescent="0.15"/>
    <row r="984" ht="27" hidden="1" customHeight="1" x14ac:dyDescent="0.15"/>
    <row r="985" ht="27" hidden="1" customHeight="1" x14ac:dyDescent="0.15"/>
    <row r="986" ht="14.25" hidden="1" customHeight="1" x14ac:dyDescent="0.15"/>
    <row r="987" ht="14.25" hidden="1" customHeight="1" x14ac:dyDescent="0.15"/>
    <row r="988" ht="14.25" hidden="1" customHeight="1" x14ac:dyDescent="0.15"/>
    <row r="989" ht="14.25" hidden="1" customHeight="1" x14ac:dyDescent="0.15"/>
    <row r="990" ht="27" hidden="1" customHeight="1" x14ac:dyDescent="0.15"/>
    <row r="991" ht="14.25" hidden="1" customHeight="1" x14ac:dyDescent="0.15"/>
    <row r="992" ht="27" hidden="1" customHeight="1" x14ac:dyDescent="0.15"/>
    <row r="993" ht="14.25" hidden="1" customHeight="1" x14ac:dyDescent="0.15"/>
    <row r="994" ht="14.25" hidden="1" customHeight="1" x14ac:dyDescent="0.15"/>
    <row r="995" ht="14.25" hidden="1" customHeight="1" x14ac:dyDescent="0.15"/>
    <row r="996" ht="14.25" hidden="1" customHeight="1" x14ac:dyDescent="0.15"/>
    <row r="997" ht="27" hidden="1" customHeight="1" x14ac:dyDescent="0.15"/>
    <row r="998" ht="14.25" hidden="1" customHeight="1" x14ac:dyDescent="0.15"/>
    <row r="999" ht="14.25" hidden="1" customHeight="1" x14ac:dyDescent="0.15"/>
    <row r="1000" ht="14.25" hidden="1" customHeight="1" x14ac:dyDescent="0.15"/>
    <row r="1001" ht="27" hidden="1" customHeight="1" x14ac:dyDescent="0.15"/>
    <row r="1002" ht="14.25" hidden="1" customHeight="1" x14ac:dyDescent="0.15"/>
    <row r="1003" ht="14.25" hidden="1" customHeight="1" x14ac:dyDescent="0.15"/>
    <row r="1004" ht="14.25" hidden="1" customHeight="1" x14ac:dyDescent="0.15"/>
    <row r="1005" ht="27" hidden="1" customHeight="1" x14ac:dyDescent="0.15"/>
    <row r="1006" ht="14.25" hidden="1" customHeight="1" x14ac:dyDescent="0.15"/>
    <row r="1007" ht="14.25" hidden="1" customHeight="1" x14ac:dyDescent="0.15"/>
    <row r="1008" ht="14.25" hidden="1" customHeight="1" x14ac:dyDescent="0.15"/>
    <row r="1009" ht="14.25" hidden="1" customHeight="1" x14ac:dyDescent="0.15"/>
    <row r="1010" ht="14.25" hidden="1" customHeight="1" x14ac:dyDescent="0.15"/>
    <row r="1011" ht="14.25" hidden="1" customHeight="1" x14ac:dyDescent="0.15"/>
    <row r="1012" ht="14.25" hidden="1" customHeight="1" x14ac:dyDescent="0.15"/>
    <row r="1013" ht="14.25" hidden="1" customHeight="1" x14ac:dyDescent="0.15"/>
    <row r="1014" ht="27" hidden="1" customHeight="1" x14ac:dyDescent="0.15"/>
    <row r="1015" ht="14.25" hidden="1" customHeight="1" x14ac:dyDescent="0.15"/>
    <row r="1016" ht="14.25" hidden="1" customHeight="1" x14ac:dyDescent="0.15"/>
    <row r="1017" ht="14.25" hidden="1" customHeight="1" x14ac:dyDescent="0.15"/>
    <row r="1018" ht="14.25" hidden="1" customHeight="1" x14ac:dyDescent="0.15"/>
    <row r="1019" ht="14.25" hidden="1" customHeight="1" x14ac:dyDescent="0.15"/>
    <row r="1020" ht="14.25" hidden="1" customHeight="1" x14ac:dyDescent="0.15"/>
    <row r="1021" ht="14.25" hidden="1" customHeight="1" x14ac:dyDescent="0.15"/>
    <row r="1022" ht="42" hidden="1" customHeight="1" x14ac:dyDescent="0.15"/>
    <row r="1023" ht="14.25" hidden="1" customHeight="1" x14ac:dyDescent="0.15"/>
    <row r="1024" ht="14.25" hidden="1" customHeight="1" x14ac:dyDescent="0.15"/>
    <row r="1025" ht="14.25" hidden="1" customHeight="1" x14ac:dyDescent="0.15"/>
    <row r="1026" ht="14.25" hidden="1" customHeight="1" x14ac:dyDescent="0.15"/>
    <row r="1027" ht="14.25" hidden="1" customHeight="1" x14ac:dyDescent="0.15"/>
    <row r="1028" ht="14.25" hidden="1" customHeight="1" x14ac:dyDescent="0.15"/>
    <row r="1029" ht="14.25" hidden="1" customHeight="1" x14ac:dyDescent="0.15"/>
    <row r="1030" ht="14.25" hidden="1" customHeight="1" x14ac:dyDescent="0.15"/>
    <row r="1031" ht="14.25" hidden="1" customHeight="1" x14ac:dyDescent="0.15"/>
    <row r="1032" ht="14.25" hidden="1" customHeight="1" x14ac:dyDescent="0.15"/>
    <row r="1033" ht="14.25" hidden="1" customHeight="1" x14ac:dyDescent="0.15"/>
    <row r="1034" ht="14.25" hidden="1" customHeight="1" x14ac:dyDescent="0.15"/>
    <row r="1035" ht="14.25" hidden="1" customHeight="1" x14ac:dyDescent="0.15"/>
    <row r="1036" ht="14.25" hidden="1" customHeight="1" x14ac:dyDescent="0.15"/>
    <row r="1037" ht="27" hidden="1" customHeight="1" x14ac:dyDescent="0.15"/>
    <row r="1038" ht="14.25" hidden="1" customHeight="1" x14ac:dyDescent="0.15"/>
    <row r="1039" ht="14.25" hidden="1" customHeight="1" x14ac:dyDescent="0.15"/>
    <row r="1040" ht="14.25" hidden="1" customHeight="1" x14ac:dyDescent="0.15"/>
    <row r="1041" ht="14.25" hidden="1" customHeight="1" x14ac:dyDescent="0.15"/>
    <row r="1042" ht="14.25" hidden="1" customHeight="1" x14ac:dyDescent="0.15"/>
    <row r="1043" ht="14.25" hidden="1" customHeight="1" x14ac:dyDescent="0.15"/>
    <row r="1044" ht="27" hidden="1" customHeight="1" x14ac:dyDescent="0.15"/>
    <row r="1045" ht="14.25" hidden="1" customHeight="1" x14ac:dyDescent="0.15"/>
    <row r="1046" ht="14.25" hidden="1" customHeight="1" x14ac:dyDescent="0.15"/>
    <row r="1047" ht="14.25" hidden="1" customHeight="1" x14ac:dyDescent="0.15"/>
    <row r="1048" ht="14.25" hidden="1" customHeight="1" x14ac:dyDescent="0.15"/>
    <row r="1049" ht="27" hidden="1" customHeight="1" x14ac:dyDescent="0.15"/>
    <row r="1050" ht="27" hidden="1" customHeight="1" x14ac:dyDescent="0.15"/>
    <row r="1051" ht="27" hidden="1" customHeight="1" x14ac:dyDescent="0.15"/>
    <row r="1052" ht="27" hidden="1" customHeight="1" x14ac:dyDescent="0.15"/>
    <row r="1053" ht="27" hidden="1" customHeight="1" x14ac:dyDescent="0.15"/>
    <row r="1054" ht="14.25" hidden="1" customHeight="1" x14ac:dyDescent="0.15"/>
    <row r="1055" ht="14.25" hidden="1" customHeight="1" x14ac:dyDescent="0.15"/>
    <row r="1056" ht="14.25" hidden="1" customHeight="1" x14ac:dyDescent="0.15"/>
    <row r="1057" ht="14.25" hidden="1" customHeight="1" x14ac:dyDescent="0.15"/>
    <row r="1058" ht="27" hidden="1" customHeight="1" x14ac:dyDescent="0.15"/>
    <row r="1059" ht="14.25" hidden="1" customHeight="1" x14ac:dyDescent="0.15"/>
    <row r="1060" ht="27" hidden="1" customHeight="1" x14ac:dyDescent="0.15"/>
    <row r="1061" ht="14.25" hidden="1" customHeight="1" x14ac:dyDescent="0.15"/>
    <row r="1062" ht="14.25" hidden="1" customHeight="1" x14ac:dyDescent="0.15"/>
    <row r="1063" ht="14.25" hidden="1" customHeight="1" x14ac:dyDescent="0.15"/>
    <row r="1064" ht="14.25" hidden="1" customHeight="1" x14ac:dyDescent="0.15"/>
    <row r="1065" ht="27" hidden="1" customHeight="1" x14ac:dyDescent="0.15"/>
    <row r="1066" ht="14.25" hidden="1" customHeight="1" x14ac:dyDescent="0.15"/>
    <row r="1067" ht="14.25" hidden="1" customHeight="1" x14ac:dyDescent="0.15"/>
    <row r="1068" ht="14.25" hidden="1" customHeight="1" x14ac:dyDescent="0.15"/>
    <row r="1069" ht="27" hidden="1" customHeight="1" x14ac:dyDescent="0.15"/>
    <row r="1070" ht="14.25" hidden="1" customHeight="1" x14ac:dyDescent="0.15"/>
    <row r="1071" ht="14.25" hidden="1" customHeight="1" x14ac:dyDescent="0.15"/>
    <row r="1072" ht="14.25" hidden="1" customHeight="1" x14ac:dyDescent="0.15"/>
    <row r="1073" ht="27" hidden="1" customHeight="1" x14ac:dyDescent="0.15"/>
    <row r="1074" ht="14.25" hidden="1" customHeight="1" x14ac:dyDescent="0.15"/>
    <row r="1075" ht="14.25" hidden="1" customHeight="1" x14ac:dyDescent="0.15"/>
    <row r="1076" ht="14.25" hidden="1" customHeight="1" x14ac:dyDescent="0.15"/>
    <row r="1077" ht="14.25" hidden="1" customHeight="1" x14ac:dyDescent="0.15"/>
    <row r="1078" ht="14.25" hidden="1" customHeight="1" x14ac:dyDescent="0.15"/>
    <row r="1079" ht="14.25" hidden="1" customHeight="1" x14ac:dyDescent="0.15"/>
    <row r="1080" ht="14.25" hidden="1" customHeight="1" x14ac:dyDescent="0.15"/>
    <row r="1081" ht="14.25" hidden="1" customHeight="1" x14ac:dyDescent="0.15"/>
    <row r="1082" ht="27" hidden="1" customHeight="1" x14ac:dyDescent="0.15"/>
    <row r="1083" ht="14.25" hidden="1" customHeight="1" x14ac:dyDescent="0.15"/>
    <row r="1084" ht="14.25" hidden="1" customHeight="1" x14ac:dyDescent="0.15"/>
    <row r="1085" ht="14.25" hidden="1" customHeight="1" x14ac:dyDescent="0.15"/>
    <row r="1086" ht="14.25" hidden="1" customHeight="1" x14ac:dyDescent="0.15"/>
    <row r="1087" ht="14.25" hidden="1" customHeight="1" x14ac:dyDescent="0.15"/>
    <row r="1088" ht="14.25" hidden="1" customHeight="1" x14ac:dyDescent="0.15"/>
    <row r="1089" ht="14.25" hidden="1" customHeight="1" x14ac:dyDescent="0.15"/>
    <row r="1090" ht="42" hidden="1" customHeight="1" x14ac:dyDescent="0.15"/>
    <row r="1091" ht="14.25" hidden="1" customHeight="1" x14ac:dyDescent="0.15"/>
    <row r="1092" ht="14.25" hidden="1" customHeight="1" x14ac:dyDescent="0.15"/>
    <row r="1093" ht="14.25" hidden="1" customHeight="1" x14ac:dyDescent="0.15"/>
    <row r="1094" ht="14.25" hidden="1" customHeight="1" x14ac:dyDescent="0.15"/>
    <row r="1095" ht="14.25" hidden="1" customHeight="1" x14ac:dyDescent="0.15"/>
    <row r="1096" ht="14.25" hidden="1" customHeight="1" x14ac:dyDescent="0.15"/>
    <row r="1097" ht="14.25" hidden="1" customHeight="1" x14ac:dyDescent="0.15"/>
    <row r="1098" ht="14.25" hidden="1" customHeight="1" x14ac:dyDescent="0.15"/>
    <row r="1099" ht="14.25" hidden="1" customHeight="1" x14ac:dyDescent="0.15"/>
    <row r="1100" ht="14.25" hidden="1" customHeight="1" x14ac:dyDescent="0.15"/>
    <row r="1101" ht="14.25" hidden="1" customHeight="1" x14ac:dyDescent="0.15"/>
    <row r="1102" ht="14.25" hidden="1" customHeight="1" x14ac:dyDescent="0.15"/>
    <row r="1103" ht="14.25" hidden="1" customHeight="1" x14ac:dyDescent="0.15"/>
    <row r="1104" ht="14.25" hidden="1" customHeight="1" x14ac:dyDescent="0.15"/>
    <row r="1105" ht="27" hidden="1" customHeight="1" x14ac:dyDescent="0.15"/>
    <row r="1106" ht="14.25" hidden="1" customHeight="1" x14ac:dyDescent="0.15"/>
    <row r="1107" ht="14.25" hidden="1" customHeight="1" x14ac:dyDescent="0.15"/>
    <row r="1108" ht="14.25" hidden="1" customHeight="1" x14ac:dyDescent="0.15"/>
    <row r="1109" ht="14.25" hidden="1" customHeight="1" x14ac:dyDescent="0.15"/>
    <row r="1110" ht="14.25" hidden="1" customHeight="1" x14ac:dyDescent="0.15"/>
    <row r="1111" ht="14.25" hidden="1" customHeight="1" x14ac:dyDescent="0.15"/>
    <row r="1112" ht="27" hidden="1" customHeight="1" x14ac:dyDescent="0.15"/>
    <row r="1113" ht="14.25" hidden="1" customHeight="1" x14ac:dyDescent="0.15"/>
    <row r="1114" ht="14.25" hidden="1" customHeight="1" x14ac:dyDescent="0.15"/>
    <row r="1115" ht="14.25" hidden="1" customHeight="1" x14ac:dyDescent="0.15"/>
    <row r="1116" ht="14.25" hidden="1" customHeight="1" x14ac:dyDescent="0.15"/>
    <row r="1117" ht="27" hidden="1" customHeight="1" x14ac:dyDescent="0.15"/>
    <row r="1118" ht="27" hidden="1" customHeight="1" x14ac:dyDescent="0.15"/>
    <row r="1119" ht="27" hidden="1" customHeight="1" x14ac:dyDescent="0.15"/>
    <row r="1120" ht="27" hidden="1" customHeight="1" x14ac:dyDescent="0.15"/>
    <row r="1121" ht="27" hidden="1" customHeight="1" x14ac:dyDescent="0.15"/>
    <row r="1122" ht="14.25" hidden="1" customHeight="1" x14ac:dyDescent="0.15"/>
    <row r="1123" ht="14.25" hidden="1" customHeight="1" x14ac:dyDescent="0.15"/>
    <row r="1124" ht="14.25" hidden="1" customHeight="1" x14ac:dyDescent="0.15"/>
    <row r="1125" ht="14.25" hidden="1" customHeight="1" x14ac:dyDescent="0.15"/>
    <row r="1126" ht="27" hidden="1" customHeight="1" x14ac:dyDescent="0.15"/>
    <row r="1127" ht="14.25" hidden="1" customHeight="1" x14ac:dyDescent="0.15"/>
    <row r="1128" ht="27" hidden="1" customHeight="1" x14ac:dyDescent="0.15"/>
    <row r="1129" ht="14.25" hidden="1" customHeight="1" x14ac:dyDescent="0.15"/>
    <row r="1130" ht="14.25" hidden="1" customHeight="1" x14ac:dyDescent="0.15"/>
    <row r="1131" ht="14.25" hidden="1" customHeight="1" x14ac:dyDescent="0.15"/>
    <row r="1132" ht="14.25" hidden="1" customHeight="1" x14ac:dyDescent="0.15"/>
    <row r="1133" ht="27" hidden="1" customHeight="1" x14ac:dyDescent="0.15"/>
    <row r="1134" ht="14.25" hidden="1" customHeight="1" x14ac:dyDescent="0.15"/>
    <row r="1135" ht="14.25" hidden="1" customHeight="1" x14ac:dyDescent="0.15"/>
    <row r="1136" ht="14.25" hidden="1" customHeight="1" x14ac:dyDescent="0.15"/>
    <row r="1137" ht="27" hidden="1" customHeight="1" x14ac:dyDescent="0.15"/>
    <row r="1138" ht="14.25" hidden="1" customHeight="1" x14ac:dyDescent="0.15"/>
    <row r="1139" ht="14.25" hidden="1" customHeight="1" x14ac:dyDescent="0.15"/>
    <row r="1140" ht="14.25" hidden="1" customHeight="1" x14ac:dyDescent="0.15"/>
    <row r="1141" ht="27" hidden="1" customHeight="1" x14ac:dyDescent="0.15"/>
    <row r="1142" ht="14.25" hidden="1" customHeight="1" x14ac:dyDescent="0.15"/>
    <row r="1143" ht="14.25" hidden="1" customHeight="1" x14ac:dyDescent="0.15"/>
    <row r="1144" ht="14.25" hidden="1" customHeight="1" x14ac:dyDescent="0.15"/>
    <row r="1145" ht="14.25" hidden="1" customHeight="1" x14ac:dyDescent="0.15"/>
    <row r="1146" ht="14.25" hidden="1" customHeight="1" x14ac:dyDescent="0.15"/>
    <row r="1147" ht="14.25" hidden="1" customHeight="1" x14ac:dyDescent="0.15"/>
    <row r="1148" ht="14.25" hidden="1" customHeight="1" x14ac:dyDescent="0.15"/>
    <row r="1149" ht="14.25" hidden="1" customHeight="1" x14ac:dyDescent="0.15"/>
    <row r="1150" ht="27" hidden="1" customHeight="1" x14ac:dyDescent="0.15"/>
    <row r="1151" ht="14.25" hidden="1" customHeight="1" x14ac:dyDescent="0.15"/>
    <row r="1152" ht="14.25" hidden="1" customHeight="1" x14ac:dyDescent="0.15"/>
    <row r="1153" ht="14.25" hidden="1" customHeight="1" x14ac:dyDescent="0.15"/>
    <row r="1154" ht="14.25" hidden="1" customHeight="1" x14ac:dyDescent="0.15"/>
    <row r="1155" ht="14.25" hidden="1" customHeight="1" x14ac:dyDescent="0.15"/>
    <row r="1156" ht="14.25" hidden="1" customHeight="1" x14ac:dyDescent="0.15"/>
    <row r="1157" ht="14.25" hidden="1" customHeight="1" x14ac:dyDescent="0.15"/>
    <row r="1158" ht="27" hidden="1" customHeight="1" x14ac:dyDescent="0.15"/>
    <row r="1159" ht="14.25" hidden="1" customHeight="1" x14ac:dyDescent="0.15"/>
    <row r="1160" ht="14.25" hidden="1" customHeight="1" x14ac:dyDescent="0.15"/>
    <row r="1161" ht="14.25" hidden="1" customHeight="1" x14ac:dyDescent="0.15"/>
    <row r="1162" ht="14.25" hidden="1" customHeight="1" x14ac:dyDescent="0.15"/>
    <row r="1163" ht="14.25" hidden="1" customHeight="1" x14ac:dyDescent="0.15"/>
    <row r="1164" ht="14.25" hidden="1" customHeight="1" x14ac:dyDescent="0.15"/>
    <row r="1165" ht="14.25" hidden="1" customHeight="1" x14ac:dyDescent="0.15"/>
    <row r="1166" ht="14.25" hidden="1" customHeight="1" x14ac:dyDescent="0.15"/>
    <row r="1167" ht="14.25" hidden="1" customHeight="1" x14ac:dyDescent="0.15"/>
    <row r="1168" ht="14.25" hidden="1" customHeight="1" x14ac:dyDescent="0.15"/>
    <row r="1169" ht="14.25" hidden="1" customHeight="1" x14ac:dyDescent="0.15"/>
    <row r="1170" ht="14.25" hidden="1" customHeight="1" x14ac:dyDescent="0.15"/>
    <row r="1171" ht="14.25" hidden="1" customHeight="1" x14ac:dyDescent="0.15"/>
    <row r="1172" ht="14.25" hidden="1" customHeight="1" x14ac:dyDescent="0.15"/>
    <row r="1173" ht="27" hidden="1" customHeight="1" x14ac:dyDescent="0.15"/>
    <row r="1174" ht="14.25" hidden="1" customHeight="1" x14ac:dyDescent="0.15"/>
    <row r="1175" ht="14.25" hidden="1" customHeight="1" x14ac:dyDescent="0.15"/>
    <row r="1176" ht="14.25" hidden="1" customHeight="1" x14ac:dyDescent="0.15"/>
    <row r="1177" ht="14.25" hidden="1" customHeight="1" x14ac:dyDescent="0.15"/>
    <row r="1178" ht="14.25" hidden="1" customHeight="1" x14ac:dyDescent="0.15"/>
    <row r="1179" ht="14.25" hidden="1" customHeight="1" x14ac:dyDescent="0.15"/>
    <row r="1180" ht="27" hidden="1" customHeight="1" x14ac:dyDescent="0.15"/>
    <row r="1181" ht="14.25" hidden="1" customHeight="1" x14ac:dyDescent="0.15"/>
    <row r="1182" ht="14.25" hidden="1" customHeight="1" x14ac:dyDescent="0.15"/>
    <row r="1183" ht="14.25" hidden="1" customHeight="1" x14ac:dyDescent="0.15"/>
    <row r="1184" ht="14.25" hidden="1" customHeight="1" x14ac:dyDescent="0.15"/>
    <row r="1185" ht="27" hidden="1" customHeight="1" x14ac:dyDescent="0.15"/>
    <row r="1186" ht="27" hidden="1" customHeight="1" x14ac:dyDescent="0.15"/>
    <row r="1187" ht="27" hidden="1" customHeight="1" x14ac:dyDescent="0.15"/>
    <row r="1188" ht="27" hidden="1" customHeight="1" x14ac:dyDescent="0.15"/>
    <row r="1189" ht="27" hidden="1" customHeight="1" x14ac:dyDescent="0.15"/>
    <row r="1190" ht="14.25" hidden="1" customHeight="1" x14ac:dyDescent="0.15"/>
    <row r="1191" ht="14.25" hidden="1" customHeight="1" x14ac:dyDescent="0.15"/>
    <row r="1192" ht="14.25" hidden="1" customHeight="1" x14ac:dyDescent="0.15"/>
    <row r="1193" ht="14.25" hidden="1" customHeight="1" x14ac:dyDescent="0.15"/>
    <row r="1194" ht="27" hidden="1" customHeight="1" x14ac:dyDescent="0.15"/>
    <row r="1195" ht="14.25" hidden="1" customHeight="1" x14ac:dyDescent="0.15"/>
    <row r="1196" ht="27" hidden="1" customHeight="1" x14ac:dyDescent="0.15"/>
    <row r="1197" ht="14.25" hidden="1" customHeight="1" x14ac:dyDescent="0.15"/>
    <row r="1198" ht="14.25" hidden="1" customHeight="1" x14ac:dyDescent="0.15"/>
    <row r="1199" ht="14.25" hidden="1" customHeight="1" x14ac:dyDescent="0.15"/>
    <row r="1200" ht="14.25" hidden="1" customHeight="1" x14ac:dyDescent="0.15"/>
    <row r="1201" ht="27" hidden="1" customHeight="1" x14ac:dyDescent="0.15"/>
    <row r="1202" ht="14.25" hidden="1" customHeight="1" x14ac:dyDescent="0.15"/>
    <row r="1203" ht="14.25" hidden="1" customHeight="1" x14ac:dyDescent="0.15"/>
    <row r="1204" ht="14.25" hidden="1" customHeight="1" x14ac:dyDescent="0.15"/>
    <row r="1205" ht="27" hidden="1" customHeight="1" x14ac:dyDescent="0.15"/>
    <row r="1206" ht="14.25" hidden="1" customHeight="1" x14ac:dyDescent="0.15"/>
    <row r="1207" ht="14.25" hidden="1" customHeight="1" x14ac:dyDescent="0.15"/>
    <row r="1208" ht="14.25" hidden="1" customHeight="1" x14ac:dyDescent="0.15"/>
    <row r="1209" ht="27" hidden="1" customHeight="1" x14ac:dyDescent="0.15"/>
    <row r="1210" ht="14.25" hidden="1" customHeight="1" x14ac:dyDescent="0.15"/>
    <row r="1211" ht="14.25" hidden="1" customHeight="1" x14ac:dyDescent="0.15"/>
    <row r="1212" ht="14.25" hidden="1" customHeight="1" x14ac:dyDescent="0.15"/>
    <row r="1213" ht="14.25" hidden="1" customHeight="1" x14ac:dyDescent="0.15"/>
    <row r="1214" ht="14.25" hidden="1" customHeight="1" x14ac:dyDescent="0.15"/>
    <row r="1215" ht="14.25" hidden="1" customHeight="1" x14ac:dyDescent="0.15"/>
    <row r="1216" ht="14.25" hidden="1" customHeight="1" x14ac:dyDescent="0.15"/>
    <row r="1217" ht="14.25" hidden="1" customHeight="1" x14ac:dyDescent="0.15"/>
    <row r="1218" ht="27" hidden="1" customHeight="1" x14ac:dyDescent="0.15"/>
    <row r="1219" ht="14.25" hidden="1" customHeight="1" x14ac:dyDescent="0.15"/>
    <row r="1220" ht="14.25" hidden="1" customHeight="1" x14ac:dyDescent="0.15"/>
    <row r="1221" ht="14.25" hidden="1" customHeight="1" x14ac:dyDescent="0.15"/>
    <row r="1222" ht="14.25" hidden="1" customHeight="1" x14ac:dyDescent="0.15"/>
    <row r="1223" ht="14.25" hidden="1" customHeight="1" x14ac:dyDescent="0.15"/>
    <row r="1224" ht="14.25" hidden="1" customHeight="1" x14ac:dyDescent="0.15"/>
    <row r="1225" ht="14.25" hidden="1" customHeight="1" x14ac:dyDescent="0.15"/>
    <row r="1226" ht="42" hidden="1" customHeight="1" x14ac:dyDescent="0.15"/>
    <row r="1227" ht="14.25" hidden="1" customHeight="1" x14ac:dyDescent="0.15"/>
    <row r="1228" ht="14.25" hidden="1" customHeight="1" x14ac:dyDescent="0.15"/>
    <row r="1229" ht="14.25" hidden="1" customHeight="1" x14ac:dyDescent="0.15"/>
    <row r="1230" ht="14.25" hidden="1" customHeight="1" x14ac:dyDescent="0.15"/>
    <row r="1231" ht="14.25" hidden="1" customHeight="1" x14ac:dyDescent="0.15"/>
    <row r="1232" ht="14.25" hidden="1" customHeight="1" x14ac:dyDescent="0.15"/>
    <row r="1233" ht="14.25" hidden="1" customHeight="1" x14ac:dyDescent="0.15"/>
    <row r="1234" ht="14.25" hidden="1" customHeight="1" x14ac:dyDescent="0.15"/>
    <row r="1235" ht="14.25" hidden="1" customHeight="1" x14ac:dyDescent="0.15"/>
    <row r="1236" ht="14.25" hidden="1" customHeight="1" x14ac:dyDescent="0.15"/>
    <row r="1237" ht="14.25" hidden="1" customHeight="1" x14ac:dyDescent="0.15"/>
    <row r="1238" ht="14.25" hidden="1" customHeight="1" x14ac:dyDescent="0.15"/>
    <row r="1239" ht="14.25" hidden="1" customHeight="1" x14ac:dyDescent="0.15"/>
    <row r="1240" ht="14.25" hidden="1" customHeight="1" x14ac:dyDescent="0.15"/>
    <row r="1241" ht="27" hidden="1" customHeight="1" x14ac:dyDescent="0.15"/>
    <row r="1242" ht="14.25" hidden="1" customHeight="1" x14ac:dyDescent="0.15"/>
    <row r="1243" ht="14.25" hidden="1" customHeight="1" x14ac:dyDescent="0.15"/>
    <row r="1244" ht="14.25" hidden="1" customHeight="1" x14ac:dyDescent="0.15"/>
    <row r="1245" ht="14.25" hidden="1" customHeight="1" x14ac:dyDescent="0.15"/>
    <row r="1246" ht="14.25" hidden="1" customHeight="1" x14ac:dyDescent="0.15"/>
    <row r="1247" ht="14.25" hidden="1" customHeight="1" x14ac:dyDescent="0.15"/>
    <row r="1248" ht="27" hidden="1" customHeight="1" x14ac:dyDescent="0.15"/>
    <row r="1249" ht="14.25" hidden="1" customHeight="1" x14ac:dyDescent="0.15"/>
    <row r="1250" ht="14.25" hidden="1" customHeight="1" x14ac:dyDescent="0.15"/>
    <row r="1251" ht="14.25" hidden="1" customHeight="1" x14ac:dyDescent="0.15"/>
    <row r="1252" ht="14.25" hidden="1" customHeight="1" x14ac:dyDescent="0.15"/>
    <row r="1253" ht="27" hidden="1" customHeight="1" x14ac:dyDescent="0.15"/>
    <row r="1254" ht="27" hidden="1" customHeight="1" x14ac:dyDescent="0.15"/>
    <row r="1255" ht="27" hidden="1" customHeight="1" x14ac:dyDescent="0.15"/>
    <row r="1256" ht="27" hidden="1" customHeight="1" x14ac:dyDescent="0.15"/>
    <row r="1257" ht="27" hidden="1" customHeight="1" x14ac:dyDescent="0.15"/>
    <row r="1258" ht="14.25" hidden="1" customHeight="1" x14ac:dyDescent="0.15"/>
    <row r="1259" ht="14.25" hidden="1" customHeight="1" x14ac:dyDescent="0.15"/>
    <row r="1260" ht="14.25" hidden="1" customHeight="1" x14ac:dyDescent="0.15"/>
    <row r="1261" ht="14.25" hidden="1" customHeight="1" x14ac:dyDescent="0.15"/>
    <row r="1262" ht="27" hidden="1" customHeight="1" x14ac:dyDescent="0.15"/>
    <row r="1263" ht="14.25" hidden="1" customHeight="1" x14ac:dyDescent="0.15"/>
    <row r="1264" ht="27" hidden="1" customHeight="1" x14ac:dyDescent="0.15"/>
    <row r="1265" ht="14.25" hidden="1" customHeight="1" x14ac:dyDescent="0.15"/>
    <row r="1266" ht="14.25" hidden="1" customHeight="1" x14ac:dyDescent="0.15"/>
    <row r="1267" ht="14.25" hidden="1" customHeight="1" x14ac:dyDescent="0.15"/>
    <row r="1268" ht="14.25" hidden="1" customHeight="1" x14ac:dyDescent="0.15"/>
    <row r="1269" ht="27" hidden="1" customHeight="1" x14ac:dyDescent="0.15"/>
    <row r="1270" ht="14.25" hidden="1" customHeight="1" x14ac:dyDescent="0.15"/>
    <row r="1271" ht="14.25" hidden="1" customHeight="1" x14ac:dyDescent="0.15"/>
    <row r="1272" ht="14.25" hidden="1" customHeight="1" x14ac:dyDescent="0.15"/>
    <row r="1273" ht="27" hidden="1" customHeight="1" x14ac:dyDescent="0.15"/>
    <row r="1274" ht="14.25" hidden="1" customHeight="1" x14ac:dyDescent="0.15"/>
    <row r="1275" ht="14.25" hidden="1" customHeight="1" x14ac:dyDescent="0.15"/>
    <row r="1276" ht="14.25" hidden="1" customHeight="1" x14ac:dyDescent="0.15"/>
    <row r="1277" ht="27" hidden="1" customHeight="1" x14ac:dyDescent="0.15"/>
    <row r="1278" ht="14.25" hidden="1" customHeight="1" x14ac:dyDescent="0.15"/>
    <row r="1279" ht="14.25" hidden="1" customHeight="1" x14ac:dyDescent="0.15"/>
    <row r="1280" ht="14.25" hidden="1" customHeight="1" x14ac:dyDescent="0.15"/>
    <row r="1281" ht="14.25" hidden="1" customHeight="1" x14ac:dyDescent="0.15"/>
    <row r="1282" ht="14.25" hidden="1" customHeight="1" x14ac:dyDescent="0.15"/>
    <row r="1283" ht="14.25" hidden="1" customHeight="1" x14ac:dyDescent="0.15"/>
    <row r="1284" ht="14.25" hidden="1" customHeight="1" x14ac:dyDescent="0.15"/>
    <row r="1285" ht="14.25" hidden="1" customHeight="1" x14ac:dyDescent="0.15"/>
    <row r="1286" ht="27" hidden="1" customHeight="1" x14ac:dyDescent="0.15"/>
    <row r="1287" ht="14.25" hidden="1" customHeight="1" x14ac:dyDescent="0.15"/>
    <row r="1288" ht="14.25" hidden="1" customHeight="1" x14ac:dyDescent="0.15"/>
    <row r="1289" ht="14.25" hidden="1" customHeight="1" x14ac:dyDescent="0.15"/>
    <row r="1290" ht="14.25" hidden="1" customHeight="1" x14ac:dyDescent="0.15"/>
    <row r="1291" ht="14.25" hidden="1" customHeight="1" x14ac:dyDescent="0.15"/>
    <row r="1292" ht="14.25" hidden="1" customHeight="1" x14ac:dyDescent="0.15"/>
    <row r="1293" ht="14.25" hidden="1" customHeight="1" x14ac:dyDescent="0.15"/>
    <row r="1294" ht="27" hidden="1" customHeight="1" x14ac:dyDescent="0.15"/>
    <row r="1295" ht="14.25" hidden="1" customHeight="1" x14ac:dyDescent="0.15"/>
    <row r="1296" ht="14.25" hidden="1" customHeight="1" x14ac:dyDescent="0.15"/>
    <row r="1297" ht="14.25" hidden="1" customHeight="1" x14ac:dyDescent="0.15"/>
    <row r="1298" ht="14.25" hidden="1" customHeight="1" x14ac:dyDescent="0.15"/>
    <row r="1299" ht="14.25" hidden="1" customHeight="1" x14ac:dyDescent="0.15"/>
    <row r="1300" ht="14.25" hidden="1" customHeight="1" x14ac:dyDescent="0.15"/>
    <row r="1301" ht="14.25" hidden="1" customHeight="1" x14ac:dyDescent="0.15"/>
    <row r="1302" ht="14.25" hidden="1" customHeight="1" x14ac:dyDescent="0.15"/>
    <row r="1303" ht="14.25" hidden="1" customHeight="1" x14ac:dyDescent="0.15"/>
    <row r="1304" ht="14.25" hidden="1" customHeight="1" x14ac:dyDescent="0.15"/>
    <row r="1305" ht="14.25" hidden="1" customHeight="1" x14ac:dyDescent="0.15"/>
    <row r="1306" ht="14.25" hidden="1" customHeight="1" x14ac:dyDescent="0.15"/>
    <row r="1307" ht="14.25" hidden="1" customHeight="1" x14ac:dyDescent="0.15"/>
    <row r="1308" ht="14.25" hidden="1" customHeight="1" x14ac:dyDescent="0.15"/>
    <row r="1309" ht="27" hidden="1" customHeight="1" x14ac:dyDescent="0.15"/>
    <row r="1310" ht="14.25" hidden="1" customHeight="1" x14ac:dyDescent="0.15"/>
    <row r="1311" ht="14.25" hidden="1" customHeight="1" x14ac:dyDescent="0.15"/>
    <row r="1312" ht="14.25" hidden="1" customHeight="1" x14ac:dyDescent="0.15"/>
    <row r="1313" ht="14.25" hidden="1" customHeight="1" x14ac:dyDescent="0.15"/>
    <row r="1314" ht="14.25" hidden="1" customHeight="1" x14ac:dyDescent="0.15"/>
    <row r="1315" ht="14.25" hidden="1" customHeight="1" x14ac:dyDescent="0.15"/>
    <row r="1316" ht="27" hidden="1" customHeight="1" x14ac:dyDescent="0.15"/>
    <row r="1317" ht="14.25" hidden="1" customHeight="1" x14ac:dyDescent="0.15"/>
    <row r="1318" ht="14.25" hidden="1" customHeight="1" x14ac:dyDescent="0.15"/>
    <row r="1319" ht="14.25" hidden="1" customHeight="1" x14ac:dyDescent="0.15"/>
    <row r="1320" ht="14.25" hidden="1" customHeight="1" x14ac:dyDescent="0.15"/>
    <row r="1321" ht="27" hidden="1" customHeight="1" x14ac:dyDescent="0.15"/>
    <row r="1322" ht="27" hidden="1" customHeight="1" x14ac:dyDescent="0.15"/>
    <row r="1323" ht="27" hidden="1" customHeight="1" x14ac:dyDescent="0.15"/>
    <row r="1324" ht="27" hidden="1" customHeight="1" x14ac:dyDescent="0.15"/>
    <row r="1325" ht="27" hidden="1" customHeight="1" x14ac:dyDescent="0.15"/>
    <row r="1326" ht="14.25" hidden="1" customHeight="1" x14ac:dyDescent="0.15"/>
    <row r="1327" ht="14.25" hidden="1" customHeight="1" x14ac:dyDescent="0.15"/>
    <row r="1328" ht="14.25" hidden="1" customHeight="1" x14ac:dyDescent="0.15"/>
    <row r="1329" ht="14.25" hidden="1" customHeight="1" x14ac:dyDescent="0.15"/>
    <row r="1330" ht="27" hidden="1" customHeight="1" x14ac:dyDescent="0.15"/>
    <row r="1331" ht="14.25" hidden="1" customHeight="1" x14ac:dyDescent="0.15"/>
    <row r="1332" ht="27" hidden="1" customHeight="1" x14ac:dyDescent="0.15"/>
    <row r="1333" ht="14.25" hidden="1" customHeight="1" x14ac:dyDescent="0.15"/>
    <row r="1334" ht="14.25" hidden="1" customHeight="1" x14ac:dyDescent="0.15"/>
    <row r="1335" ht="14.25" hidden="1" customHeight="1" x14ac:dyDescent="0.15"/>
    <row r="1336" ht="14.25" hidden="1" customHeight="1" x14ac:dyDescent="0.15"/>
    <row r="1337" ht="27" hidden="1" customHeight="1" x14ac:dyDescent="0.15"/>
    <row r="1338" ht="14.25" hidden="1" customHeight="1" x14ac:dyDescent="0.15"/>
    <row r="1339" ht="14.25" hidden="1" customHeight="1" x14ac:dyDescent="0.15"/>
    <row r="1340" ht="14.25" hidden="1" customHeight="1" x14ac:dyDescent="0.15"/>
    <row r="1341" ht="27" hidden="1" customHeight="1" x14ac:dyDescent="0.15"/>
    <row r="1342" ht="14.25" hidden="1" customHeight="1" x14ac:dyDescent="0.15"/>
    <row r="1343" ht="14.25" hidden="1" customHeight="1" x14ac:dyDescent="0.15"/>
    <row r="1344" ht="14.25" hidden="1" customHeight="1" x14ac:dyDescent="0.15"/>
    <row r="1345" ht="27" hidden="1" customHeight="1" x14ac:dyDescent="0.15"/>
    <row r="1346" ht="14.25" hidden="1" customHeight="1" x14ac:dyDescent="0.15"/>
    <row r="1347" ht="14.25" hidden="1" customHeight="1" x14ac:dyDescent="0.15"/>
    <row r="1348" ht="14.25" hidden="1" customHeight="1" x14ac:dyDescent="0.15"/>
    <row r="1349" ht="14.25" hidden="1" customHeight="1" x14ac:dyDescent="0.15"/>
    <row r="1350" ht="14.25" hidden="1" customHeight="1" x14ac:dyDescent="0.15"/>
    <row r="1351" ht="14.25" hidden="1" customHeight="1" x14ac:dyDescent="0.15"/>
    <row r="1352" ht="14.25" hidden="1" customHeight="1" x14ac:dyDescent="0.15"/>
    <row r="1353" ht="14.25" hidden="1" customHeight="1" x14ac:dyDescent="0.15"/>
    <row r="1354" ht="27" hidden="1" customHeight="1" x14ac:dyDescent="0.15"/>
    <row r="1355" ht="14.25" hidden="1" customHeight="1" x14ac:dyDescent="0.15"/>
    <row r="1356" ht="14.25" hidden="1" customHeight="1" x14ac:dyDescent="0.15"/>
    <row r="1357" ht="14.25" hidden="1" customHeight="1" x14ac:dyDescent="0.15"/>
    <row r="1358" ht="14.25" hidden="1" customHeight="1" x14ac:dyDescent="0.15"/>
    <row r="1359" ht="14.25" hidden="1" customHeight="1" x14ac:dyDescent="0.15"/>
    <row r="1360" ht="14.25" hidden="1" customHeight="1" x14ac:dyDescent="0.15"/>
    <row r="1361" ht="14.25" hidden="1" customHeight="1" x14ac:dyDescent="0.15"/>
    <row r="1362" ht="27" hidden="1" customHeight="1" x14ac:dyDescent="0.15"/>
    <row r="1363" ht="14.25" hidden="1" customHeight="1" x14ac:dyDescent="0.15"/>
    <row r="1364" ht="14.25" hidden="1" customHeight="1" x14ac:dyDescent="0.15"/>
    <row r="1365" ht="14.25" hidden="1" customHeight="1" x14ac:dyDescent="0.15"/>
    <row r="1366" ht="14.25" hidden="1" customHeight="1" x14ac:dyDescent="0.15"/>
    <row r="1367" ht="14.25" hidden="1" customHeight="1" x14ac:dyDescent="0.15"/>
    <row r="1368" ht="14.25" hidden="1" customHeight="1" x14ac:dyDescent="0.15"/>
    <row r="1369" ht="14.25" hidden="1" customHeight="1" x14ac:dyDescent="0.15"/>
    <row r="1370" ht="14.25" hidden="1" customHeight="1" x14ac:dyDescent="0.15"/>
    <row r="1371" ht="14.25" hidden="1" customHeight="1" x14ac:dyDescent="0.15"/>
    <row r="1372" ht="14.25" hidden="1" customHeight="1" x14ac:dyDescent="0.15"/>
    <row r="1373" ht="14.25" hidden="1" customHeight="1" x14ac:dyDescent="0.15"/>
    <row r="1374" ht="14.25" hidden="1" customHeight="1" x14ac:dyDescent="0.15"/>
    <row r="1375" ht="14.25" hidden="1" customHeight="1" x14ac:dyDescent="0.15"/>
    <row r="1376" ht="14.25" hidden="1" customHeight="1" x14ac:dyDescent="0.15"/>
    <row r="1377" ht="27" hidden="1" customHeight="1" x14ac:dyDescent="0.15"/>
    <row r="1378" ht="14.25" hidden="1" customHeight="1" x14ac:dyDescent="0.15"/>
    <row r="1379" ht="14.25" hidden="1" customHeight="1" x14ac:dyDescent="0.15"/>
    <row r="1380" ht="14.25" hidden="1" customHeight="1" x14ac:dyDescent="0.15"/>
    <row r="1381" ht="14.25" hidden="1" customHeight="1" x14ac:dyDescent="0.15"/>
    <row r="1382" ht="14.25" hidden="1" customHeight="1" x14ac:dyDescent="0.15"/>
    <row r="1383" ht="14.25" hidden="1" customHeight="1" x14ac:dyDescent="0.15"/>
    <row r="1384" ht="27" hidden="1" customHeight="1" x14ac:dyDescent="0.15"/>
    <row r="1385" ht="14.25" hidden="1" customHeight="1" x14ac:dyDescent="0.15"/>
    <row r="1386" ht="14.25" hidden="1" customHeight="1" x14ac:dyDescent="0.15"/>
    <row r="1387" ht="14.25" hidden="1" customHeight="1" x14ac:dyDescent="0.15"/>
    <row r="1388" ht="14.25" hidden="1" customHeight="1" x14ac:dyDescent="0.15"/>
    <row r="1389" ht="27" hidden="1" customHeight="1" x14ac:dyDescent="0.15"/>
    <row r="1390" ht="27" hidden="1" customHeight="1" x14ac:dyDescent="0.15"/>
    <row r="1391" ht="27" hidden="1" customHeight="1" x14ac:dyDescent="0.15"/>
    <row r="1392" ht="27" hidden="1" customHeight="1" x14ac:dyDescent="0.15"/>
    <row r="1393" ht="27" hidden="1" customHeight="1" x14ac:dyDescent="0.15"/>
    <row r="1394" ht="14.25" hidden="1" customHeight="1" x14ac:dyDescent="0.15"/>
    <row r="1395" ht="14.25" hidden="1" customHeight="1" x14ac:dyDescent="0.15"/>
    <row r="1396" ht="14.25" hidden="1" customHeight="1" x14ac:dyDescent="0.15"/>
    <row r="1397" ht="14.25" hidden="1" customHeight="1" x14ac:dyDescent="0.15"/>
    <row r="1398" ht="27" hidden="1" customHeight="1" x14ac:dyDescent="0.15"/>
    <row r="1399" ht="14.25" hidden="1" customHeight="1" x14ac:dyDescent="0.15"/>
    <row r="1400" ht="27" hidden="1" customHeight="1" x14ac:dyDescent="0.15"/>
    <row r="1401" ht="14.25" hidden="1" customHeight="1" x14ac:dyDescent="0.15"/>
    <row r="1402" ht="14.25" hidden="1" customHeight="1" x14ac:dyDescent="0.15"/>
    <row r="1403" ht="14.25" hidden="1" customHeight="1" x14ac:dyDescent="0.15"/>
    <row r="1404" ht="14.25" hidden="1" customHeight="1" x14ac:dyDescent="0.15"/>
    <row r="1405" ht="27" hidden="1" customHeight="1" x14ac:dyDescent="0.15"/>
    <row r="1406" ht="14.25" hidden="1" customHeight="1" x14ac:dyDescent="0.15"/>
    <row r="1407" ht="14.25" hidden="1" customHeight="1" x14ac:dyDescent="0.15"/>
    <row r="1408" ht="14.25" hidden="1" customHeight="1" x14ac:dyDescent="0.15"/>
    <row r="1409" ht="27" hidden="1" customHeight="1" x14ac:dyDescent="0.15"/>
    <row r="1410" ht="14.25" hidden="1" customHeight="1" x14ac:dyDescent="0.15"/>
    <row r="1411" ht="14.25" hidden="1" customHeight="1" x14ac:dyDescent="0.15"/>
    <row r="1412" ht="14.25" hidden="1" customHeight="1" x14ac:dyDescent="0.15"/>
    <row r="1413" ht="27" hidden="1" customHeight="1" x14ac:dyDescent="0.15"/>
    <row r="1414" ht="14.25" hidden="1" customHeight="1" x14ac:dyDescent="0.15"/>
    <row r="1415" ht="14.25" hidden="1" customHeight="1" x14ac:dyDescent="0.15"/>
    <row r="1416" ht="14.25" hidden="1" customHeight="1" x14ac:dyDescent="0.15"/>
    <row r="1417" ht="14.25" hidden="1" customHeight="1" x14ac:dyDescent="0.15"/>
    <row r="1418" ht="14.25" hidden="1" customHeight="1" x14ac:dyDescent="0.15"/>
    <row r="1419" ht="14.25" hidden="1" customHeight="1" x14ac:dyDescent="0.15"/>
    <row r="1420" ht="14.25" hidden="1" customHeight="1" x14ac:dyDescent="0.15"/>
    <row r="1421" ht="14.25" hidden="1" customHeight="1" x14ac:dyDescent="0.15"/>
    <row r="1422" ht="27" hidden="1" customHeight="1" x14ac:dyDescent="0.15"/>
    <row r="1423" ht="14.25" hidden="1" customHeight="1" x14ac:dyDescent="0.15"/>
    <row r="1424" ht="14.25" hidden="1" customHeight="1" x14ac:dyDescent="0.15"/>
    <row r="1425" ht="14.25" hidden="1" customHeight="1" x14ac:dyDescent="0.15"/>
    <row r="1426" ht="14.25" hidden="1" customHeight="1" x14ac:dyDescent="0.15"/>
    <row r="1427" ht="14.25" hidden="1" customHeight="1" x14ac:dyDescent="0.15"/>
    <row r="1428" ht="14.25" hidden="1" customHeight="1" x14ac:dyDescent="0.15"/>
    <row r="1429" ht="14.25" hidden="1" customHeight="1" x14ac:dyDescent="0.15"/>
    <row r="1430" ht="27" hidden="1" customHeight="1" x14ac:dyDescent="0.15"/>
    <row r="1431" ht="14.25" hidden="1" customHeight="1" x14ac:dyDescent="0.15"/>
    <row r="1432" ht="14.25" hidden="1" customHeight="1" x14ac:dyDescent="0.15"/>
    <row r="1433" ht="14.25" hidden="1" customHeight="1" x14ac:dyDescent="0.15"/>
    <row r="1434" ht="14.25" hidden="1" customHeight="1" x14ac:dyDescent="0.15"/>
    <row r="1435" ht="14.25" hidden="1" customHeight="1" x14ac:dyDescent="0.15"/>
    <row r="1436" ht="14.25" hidden="1" customHeight="1" x14ac:dyDescent="0.15"/>
    <row r="1437" ht="14.25" hidden="1" customHeight="1" x14ac:dyDescent="0.15"/>
    <row r="1438" ht="14.25" hidden="1" customHeight="1" x14ac:dyDescent="0.15"/>
    <row r="1439" ht="14.25" hidden="1" customHeight="1" x14ac:dyDescent="0.15"/>
    <row r="1440" ht="14.25" hidden="1" customHeight="1" x14ac:dyDescent="0.15"/>
    <row r="1441" ht="14.25" hidden="1" customHeight="1" x14ac:dyDescent="0.15"/>
    <row r="1442" ht="14.25" hidden="1" customHeight="1" x14ac:dyDescent="0.15"/>
    <row r="1443" ht="14.25" hidden="1" customHeight="1" x14ac:dyDescent="0.15"/>
    <row r="1444" ht="14.25" hidden="1" customHeight="1" x14ac:dyDescent="0.15"/>
    <row r="1445" ht="27" hidden="1" customHeight="1" x14ac:dyDescent="0.15"/>
    <row r="1446" ht="14.25" hidden="1" customHeight="1" x14ac:dyDescent="0.15"/>
    <row r="1447" ht="14.25" hidden="1" customHeight="1" x14ac:dyDescent="0.15"/>
    <row r="1448" ht="14.25" hidden="1" customHeight="1" x14ac:dyDescent="0.15"/>
    <row r="1449" ht="14.25" hidden="1" customHeight="1" x14ac:dyDescent="0.15"/>
    <row r="1450" ht="14.25" hidden="1" customHeight="1" x14ac:dyDescent="0.15"/>
    <row r="1451" ht="14.25" hidden="1" customHeight="1" x14ac:dyDescent="0.15"/>
    <row r="1452" ht="27" hidden="1" customHeight="1" x14ac:dyDescent="0.15"/>
    <row r="1453" ht="14.25" hidden="1" customHeight="1" x14ac:dyDescent="0.15"/>
    <row r="1454" ht="14.25" hidden="1" customHeight="1" x14ac:dyDescent="0.15"/>
    <row r="1455" ht="14.25" hidden="1" customHeight="1" x14ac:dyDescent="0.15"/>
    <row r="1456" ht="14.25" hidden="1" customHeight="1" x14ac:dyDescent="0.15"/>
    <row r="1457" ht="27" hidden="1" customHeight="1" x14ac:dyDescent="0.15"/>
    <row r="1458" ht="27" hidden="1" customHeight="1" x14ac:dyDescent="0.15"/>
    <row r="1459" ht="27" hidden="1" customHeight="1" x14ac:dyDescent="0.15"/>
    <row r="1460" ht="27" hidden="1" customHeight="1" x14ac:dyDescent="0.15"/>
    <row r="1461" ht="27" hidden="1" customHeight="1" x14ac:dyDescent="0.15"/>
    <row r="1462" ht="14.25" hidden="1" customHeight="1" x14ac:dyDescent="0.15"/>
    <row r="1463" ht="14.25" hidden="1" customHeight="1" x14ac:dyDescent="0.15"/>
    <row r="1464" ht="14.25" hidden="1" customHeight="1" x14ac:dyDescent="0.15"/>
    <row r="1465" ht="14.25" hidden="1" customHeight="1" x14ac:dyDescent="0.15"/>
    <row r="1466" ht="27" hidden="1" customHeight="1" x14ac:dyDescent="0.15"/>
    <row r="1467" ht="14.25" hidden="1" customHeight="1" x14ac:dyDescent="0.15"/>
    <row r="1468" ht="27" hidden="1" customHeight="1" x14ac:dyDescent="0.15"/>
    <row r="1469" ht="14.25" hidden="1" customHeight="1" x14ac:dyDescent="0.15"/>
    <row r="1470" ht="14.25" hidden="1" customHeight="1" x14ac:dyDescent="0.15"/>
    <row r="1471" ht="14.25" hidden="1" customHeight="1" x14ac:dyDescent="0.15"/>
    <row r="1472" ht="14.25" hidden="1" customHeight="1" x14ac:dyDescent="0.15"/>
    <row r="1473" ht="27" hidden="1" customHeight="1" x14ac:dyDescent="0.15"/>
    <row r="1474" ht="14.25" hidden="1" customHeight="1" x14ac:dyDescent="0.15"/>
    <row r="1475" ht="14.25" hidden="1" customHeight="1" x14ac:dyDescent="0.15"/>
    <row r="1476" ht="14.25" hidden="1" customHeight="1" x14ac:dyDescent="0.15"/>
    <row r="1477" ht="27" hidden="1" customHeight="1" x14ac:dyDescent="0.15"/>
    <row r="1478" ht="14.25" hidden="1" customHeight="1" x14ac:dyDescent="0.15"/>
    <row r="1479" ht="14.25" hidden="1" customHeight="1" x14ac:dyDescent="0.15"/>
    <row r="1480" ht="14.25" hidden="1" customHeight="1" x14ac:dyDescent="0.15"/>
    <row r="1481" ht="27" hidden="1" customHeight="1" x14ac:dyDescent="0.15"/>
    <row r="1482" ht="14.25" hidden="1" customHeight="1" x14ac:dyDescent="0.15"/>
    <row r="1483" ht="14.25" hidden="1" customHeight="1" x14ac:dyDescent="0.15"/>
    <row r="1484" ht="14.25" hidden="1" customHeight="1" x14ac:dyDescent="0.15"/>
    <row r="1485" ht="14.25" hidden="1" customHeight="1" x14ac:dyDescent="0.15"/>
    <row r="1486" ht="14.25" hidden="1" customHeight="1" x14ac:dyDescent="0.15"/>
    <row r="1487" ht="14.25" hidden="1" customHeight="1" x14ac:dyDescent="0.15"/>
    <row r="1488" ht="14.25" hidden="1" customHeight="1" x14ac:dyDescent="0.15"/>
    <row r="1489" ht="14.25" hidden="1" customHeight="1" x14ac:dyDescent="0.15"/>
    <row r="1490" ht="27" hidden="1" customHeight="1" x14ac:dyDescent="0.15"/>
    <row r="1491" ht="14.25" hidden="1" customHeight="1" x14ac:dyDescent="0.15"/>
    <row r="1492" ht="14.25" hidden="1" customHeight="1" x14ac:dyDescent="0.15"/>
    <row r="1493" ht="14.25" hidden="1" customHeight="1" x14ac:dyDescent="0.15"/>
    <row r="1494" ht="14.25" hidden="1" customHeight="1" x14ac:dyDescent="0.15"/>
    <row r="1495" ht="14.25" hidden="1" customHeight="1" x14ac:dyDescent="0.15"/>
    <row r="1496" ht="14.25" hidden="1" customHeight="1" x14ac:dyDescent="0.15"/>
    <row r="1497" ht="14.25" hidden="1" customHeight="1" x14ac:dyDescent="0.15"/>
    <row r="1498" ht="27" hidden="1" customHeight="1" x14ac:dyDescent="0.15"/>
    <row r="1499" ht="14.25" hidden="1" customHeight="1" x14ac:dyDescent="0.15"/>
    <row r="1500" ht="14.25" hidden="1" customHeight="1" x14ac:dyDescent="0.15"/>
    <row r="1501" ht="14.25" hidden="1" customHeight="1" x14ac:dyDescent="0.15"/>
    <row r="1502" ht="14.25" hidden="1" customHeight="1" x14ac:dyDescent="0.15"/>
    <row r="1503" ht="14.25" hidden="1" customHeight="1" x14ac:dyDescent="0.15"/>
    <row r="1504" ht="14.25" hidden="1" customHeight="1" x14ac:dyDescent="0.15"/>
    <row r="1505" ht="14.25" hidden="1" customHeight="1" x14ac:dyDescent="0.15"/>
    <row r="1506" ht="14.25" hidden="1" customHeight="1" x14ac:dyDescent="0.15"/>
    <row r="1507" ht="14.25" hidden="1" customHeight="1" x14ac:dyDescent="0.15"/>
    <row r="1508" ht="14.25" hidden="1" customHeight="1" x14ac:dyDescent="0.15"/>
    <row r="1509" ht="14.25" hidden="1" customHeight="1" x14ac:dyDescent="0.15"/>
    <row r="1510" ht="14.25" hidden="1" customHeight="1" x14ac:dyDescent="0.15"/>
    <row r="1511" ht="14.25" hidden="1" customHeight="1" x14ac:dyDescent="0.15"/>
    <row r="1512" ht="14.25" hidden="1" customHeight="1" x14ac:dyDescent="0.15"/>
    <row r="1513" ht="27" hidden="1" customHeight="1" x14ac:dyDescent="0.15"/>
    <row r="1514" ht="14.25" hidden="1" customHeight="1" x14ac:dyDescent="0.15"/>
    <row r="1515" ht="14.25" hidden="1" customHeight="1" x14ac:dyDescent="0.15"/>
    <row r="1516" ht="14.25" hidden="1" customHeight="1" x14ac:dyDescent="0.15"/>
    <row r="1517" ht="14.25" hidden="1" customHeight="1" x14ac:dyDescent="0.15"/>
    <row r="1518" ht="14.25" hidden="1" customHeight="1" x14ac:dyDescent="0.15"/>
    <row r="1519" ht="14.25" hidden="1" customHeight="1" x14ac:dyDescent="0.15"/>
    <row r="1520" ht="27" hidden="1" customHeight="1" x14ac:dyDescent="0.15"/>
    <row r="1521" ht="14.25" hidden="1" customHeight="1" x14ac:dyDescent="0.15"/>
    <row r="1522" ht="14.25" hidden="1" customHeight="1" x14ac:dyDescent="0.15"/>
    <row r="1523" ht="14.25" hidden="1" customHeight="1" x14ac:dyDescent="0.15"/>
    <row r="1524" ht="14.25" hidden="1" customHeight="1" x14ac:dyDescent="0.15"/>
    <row r="1525" ht="27" hidden="1" customHeight="1" x14ac:dyDescent="0.15"/>
    <row r="1526" ht="27" hidden="1" customHeight="1" x14ac:dyDescent="0.15"/>
    <row r="1527" ht="27" hidden="1" customHeight="1" x14ac:dyDescent="0.15"/>
    <row r="1528" ht="27" hidden="1" customHeight="1" x14ac:dyDescent="0.15"/>
    <row r="1529" ht="27" hidden="1" customHeight="1" x14ac:dyDescent="0.15"/>
    <row r="1530" ht="14.25" hidden="1" customHeight="1" x14ac:dyDescent="0.15"/>
    <row r="1531" ht="14.25" hidden="1" customHeight="1" x14ac:dyDescent="0.15"/>
    <row r="1532" ht="14.25" hidden="1" customHeight="1" x14ac:dyDescent="0.15"/>
    <row r="1533" ht="14.25" hidden="1" customHeight="1" x14ac:dyDescent="0.15"/>
    <row r="1534" ht="27" hidden="1" customHeight="1" x14ac:dyDescent="0.15"/>
    <row r="1535" ht="14.25" hidden="1" customHeight="1" x14ac:dyDescent="0.15"/>
    <row r="1536" ht="27" hidden="1" customHeight="1" x14ac:dyDescent="0.15"/>
    <row r="1537" ht="14.25" hidden="1" customHeight="1" x14ac:dyDescent="0.15"/>
    <row r="1538" ht="14.25" hidden="1" customHeight="1" x14ac:dyDescent="0.15"/>
    <row r="1539" ht="14.25" hidden="1" customHeight="1" x14ac:dyDescent="0.15"/>
    <row r="1540" ht="14.25" hidden="1" customHeight="1" x14ac:dyDescent="0.15"/>
    <row r="1541" ht="27" hidden="1" customHeight="1" x14ac:dyDescent="0.15"/>
    <row r="1542" ht="14.25" hidden="1" customHeight="1" x14ac:dyDescent="0.15"/>
    <row r="1543" ht="14.25" hidden="1" customHeight="1" x14ac:dyDescent="0.15"/>
    <row r="1544" ht="14.25" hidden="1" customHeight="1" x14ac:dyDescent="0.15"/>
    <row r="1545" ht="27" hidden="1" customHeight="1" x14ac:dyDescent="0.15"/>
    <row r="1546" ht="14.25" hidden="1" customHeight="1" x14ac:dyDescent="0.15"/>
    <row r="1547" ht="14.25" hidden="1" customHeight="1" x14ac:dyDescent="0.15"/>
    <row r="1548" ht="14.25" hidden="1" customHeight="1" x14ac:dyDescent="0.15"/>
    <row r="1549" ht="27" hidden="1" customHeight="1" x14ac:dyDescent="0.15"/>
    <row r="1550" ht="14.25" hidden="1" customHeight="1" x14ac:dyDescent="0.15"/>
    <row r="1551" ht="14.25" hidden="1" customHeight="1" x14ac:dyDescent="0.15"/>
    <row r="1552" ht="14.25" hidden="1" customHeight="1" x14ac:dyDescent="0.15"/>
    <row r="1553" ht="14.25" hidden="1" customHeight="1" x14ac:dyDescent="0.15"/>
    <row r="1554" ht="14.25" hidden="1" customHeight="1" x14ac:dyDescent="0.15"/>
    <row r="1555" ht="14.25" hidden="1" customHeight="1" x14ac:dyDescent="0.15"/>
    <row r="1556" ht="14.25" hidden="1" customHeight="1" x14ac:dyDescent="0.15"/>
    <row r="1557" ht="14.25" hidden="1" customHeight="1" x14ac:dyDescent="0.15"/>
    <row r="1558" ht="27" hidden="1" customHeight="1" x14ac:dyDescent="0.15"/>
    <row r="1559" ht="14.25" hidden="1" customHeight="1" x14ac:dyDescent="0.15"/>
    <row r="1560" ht="14.25" hidden="1" customHeight="1" x14ac:dyDescent="0.15"/>
    <row r="1561" ht="14.25" hidden="1" customHeight="1" x14ac:dyDescent="0.15"/>
    <row r="1562" ht="14.25" hidden="1" customHeight="1" x14ac:dyDescent="0.15"/>
    <row r="1563" ht="14.25" hidden="1" customHeight="1" x14ac:dyDescent="0.15"/>
    <row r="1564" ht="14.25" hidden="1" customHeight="1" x14ac:dyDescent="0.15"/>
    <row r="1565" ht="14.25" hidden="1" customHeight="1" x14ac:dyDescent="0.15"/>
    <row r="1566" ht="27" hidden="1" customHeight="1" x14ac:dyDescent="0.15"/>
    <row r="1567" ht="14.25" hidden="1" customHeight="1" x14ac:dyDescent="0.15"/>
    <row r="1568" ht="14.25" hidden="1" customHeight="1" x14ac:dyDescent="0.15"/>
    <row r="1569" ht="14.25" hidden="1" customHeight="1" x14ac:dyDescent="0.15"/>
    <row r="1570" ht="14.25" hidden="1" customHeight="1" x14ac:dyDescent="0.15"/>
    <row r="1571" ht="14.25" hidden="1" customHeight="1" x14ac:dyDescent="0.15"/>
    <row r="1572" ht="14.25" hidden="1" customHeight="1" x14ac:dyDescent="0.15"/>
    <row r="1573" ht="14.25" hidden="1" customHeight="1" x14ac:dyDescent="0.15"/>
    <row r="1574" ht="14.25" hidden="1" customHeight="1" x14ac:dyDescent="0.15"/>
    <row r="1575" ht="14.25" hidden="1" customHeight="1" x14ac:dyDescent="0.15"/>
    <row r="1576" ht="14.25" hidden="1" customHeight="1" x14ac:dyDescent="0.15"/>
    <row r="1577" ht="14.25" hidden="1" customHeight="1" x14ac:dyDescent="0.15"/>
    <row r="1578" ht="14.25" hidden="1" customHeight="1" x14ac:dyDescent="0.15"/>
    <row r="1579" ht="14.25" hidden="1" customHeight="1" x14ac:dyDescent="0.15"/>
    <row r="1580" ht="14.25" hidden="1" customHeight="1" x14ac:dyDescent="0.15"/>
    <row r="1581" ht="27" hidden="1" customHeight="1" x14ac:dyDescent="0.15"/>
    <row r="1582" ht="14.25" hidden="1" customHeight="1" x14ac:dyDescent="0.15"/>
    <row r="1583" ht="14.25" hidden="1" customHeight="1" x14ac:dyDescent="0.15"/>
    <row r="1584" ht="14.25" hidden="1" customHeight="1" x14ac:dyDescent="0.15"/>
    <row r="1585" ht="14.25" hidden="1" customHeight="1" x14ac:dyDescent="0.15"/>
    <row r="1586" ht="14.25" hidden="1" customHeight="1" x14ac:dyDescent="0.15"/>
    <row r="1587" ht="14.25" hidden="1" customHeight="1" x14ac:dyDescent="0.15"/>
    <row r="1588" ht="27" hidden="1" customHeight="1" x14ac:dyDescent="0.15"/>
    <row r="1589" ht="14.25" hidden="1" customHeight="1" x14ac:dyDescent="0.15"/>
    <row r="1590" ht="14.25" hidden="1" customHeight="1" x14ac:dyDescent="0.15"/>
    <row r="1591" ht="14.25" hidden="1" customHeight="1" x14ac:dyDescent="0.15"/>
    <row r="1592" ht="14.25" hidden="1" customHeight="1" x14ac:dyDescent="0.15"/>
    <row r="1593" ht="27" hidden="1" customHeight="1" x14ac:dyDescent="0.15"/>
    <row r="1594" ht="27" hidden="1" customHeight="1" x14ac:dyDescent="0.15"/>
    <row r="1595" ht="27" hidden="1" customHeight="1" x14ac:dyDescent="0.15"/>
    <row r="1596" ht="27" hidden="1" customHeight="1" x14ac:dyDescent="0.15"/>
    <row r="1597" ht="27" hidden="1" customHeight="1" x14ac:dyDescent="0.15"/>
    <row r="1598" ht="14.25" hidden="1" customHeight="1" x14ac:dyDescent="0.15"/>
    <row r="1599" ht="14.25" hidden="1" customHeight="1" x14ac:dyDescent="0.15"/>
    <row r="1600" ht="14.25" hidden="1" customHeight="1" x14ac:dyDescent="0.15"/>
    <row r="1601" ht="14.25" hidden="1" customHeight="1" x14ac:dyDescent="0.15"/>
    <row r="1602" ht="27" hidden="1" customHeight="1" x14ac:dyDescent="0.15"/>
    <row r="1603" ht="14.25" hidden="1" customHeight="1" x14ac:dyDescent="0.15"/>
    <row r="1604" ht="27" hidden="1" customHeight="1" x14ac:dyDescent="0.15"/>
    <row r="1605" ht="14.25" hidden="1" customHeight="1" x14ac:dyDescent="0.15"/>
    <row r="1606" ht="14.25" hidden="1" customHeight="1" x14ac:dyDescent="0.15"/>
    <row r="1607" ht="14.25" hidden="1" customHeight="1" x14ac:dyDescent="0.15"/>
    <row r="1608" ht="14.25" hidden="1" customHeight="1" x14ac:dyDescent="0.15"/>
    <row r="1609" ht="27" hidden="1" customHeight="1" x14ac:dyDescent="0.15"/>
    <row r="1610" ht="14.25" hidden="1" customHeight="1" x14ac:dyDescent="0.15"/>
    <row r="1611" ht="14.25" hidden="1" customHeight="1" x14ac:dyDescent="0.15"/>
    <row r="1612" ht="14.25" hidden="1" customHeight="1" x14ac:dyDescent="0.15"/>
    <row r="1613" ht="27" hidden="1" customHeight="1" x14ac:dyDescent="0.15"/>
    <row r="1614" ht="14.25" hidden="1" customHeight="1" x14ac:dyDescent="0.15"/>
    <row r="1615" ht="14.25" hidden="1" customHeight="1" x14ac:dyDescent="0.15"/>
    <row r="1616" ht="14.25" hidden="1" customHeight="1" x14ac:dyDescent="0.15"/>
    <row r="1617" ht="27" hidden="1" customHeight="1" x14ac:dyDescent="0.15"/>
    <row r="1618" ht="14.25" hidden="1" customHeight="1" x14ac:dyDescent="0.15"/>
    <row r="1619" ht="14.25" hidden="1" customHeight="1" x14ac:dyDescent="0.15"/>
    <row r="1620" ht="14.25" hidden="1" customHeight="1" x14ac:dyDescent="0.15"/>
    <row r="1621" ht="14.25" hidden="1" customHeight="1" x14ac:dyDescent="0.15"/>
    <row r="1622" ht="14.25" hidden="1" customHeight="1" x14ac:dyDescent="0.15"/>
    <row r="1623" ht="14.25" hidden="1" customHeight="1" x14ac:dyDescent="0.15"/>
    <row r="1624" ht="14.25" hidden="1" customHeight="1" x14ac:dyDescent="0.15"/>
    <row r="1625" ht="14.25" hidden="1" customHeight="1" x14ac:dyDescent="0.15"/>
    <row r="1626" ht="27" hidden="1" customHeight="1" x14ac:dyDescent="0.15"/>
    <row r="1627" ht="14.25" hidden="1" customHeight="1" x14ac:dyDescent="0.15"/>
    <row r="1628" ht="14.25" hidden="1" customHeight="1" x14ac:dyDescent="0.15"/>
    <row r="1629" ht="14.25" hidden="1" customHeight="1" x14ac:dyDescent="0.15"/>
    <row r="1630" ht="14.25" hidden="1" customHeight="1" x14ac:dyDescent="0.15"/>
    <row r="1631" ht="14.25" hidden="1" customHeight="1" x14ac:dyDescent="0.15"/>
    <row r="1632" ht="14.25" hidden="1" customHeight="1" x14ac:dyDescent="0.15"/>
    <row r="1633" ht="14.25" hidden="1" customHeight="1" x14ac:dyDescent="0.15"/>
    <row r="1634" ht="27" hidden="1" customHeight="1" x14ac:dyDescent="0.15"/>
    <row r="1635" ht="14.25" hidden="1" customHeight="1" x14ac:dyDescent="0.15"/>
    <row r="1636" ht="14.25" hidden="1" customHeight="1" x14ac:dyDescent="0.15"/>
    <row r="1637" ht="14.25" hidden="1" customHeight="1" x14ac:dyDescent="0.15"/>
    <row r="1638" ht="14.25" hidden="1" customHeight="1" x14ac:dyDescent="0.15"/>
    <row r="1639" ht="14.25" hidden="1" customHeight="1" x14ac:dyDescent="0.15"/>
    <row r="1640" ht="14.25" hidden="1" customHeight="1" x14ac:dyDescent="0.15"/>
    <row r="1641" ht="14.25" hidden="1" customHeight="1" x14ac:dyDescent="0.15"/>
    <row r="1642" ht="14.25" hidden="1" customHeight="1" x14ac:dyDescent="0.15"/>
    <row r="1643" ht="14.25" hidden="1" customHeight="1" x14ac:dyDescent="0.15"/>
    <row r="1644" ht="14.25" hidden="1" customHeight="1" x14ac:dyDescent="0.15"/>
    <row r="1645" ht="14.25" hidden="1" customHeight="1" x14ac:dyDescent="0.15"/>
    <row r="1646" ht="14.25" hidden="1" customHeight="1" x14ac:dyDescent="0.15"/>
    <row r="1647" ht="14.25" hidden="1" customHeight="1" x14ac:dyDescent="0.15"/>
    <row r="1648" ht="14.25" hidden="1" customHeight="1" x14ac:dyDescent="0.15"/>
    <row r="1649" ht="27" hidden="1" customHeight="1" x14ac:dyDescent="0.15"/>
    <row r="1650" ht="14.25" hidden="1" customHeight="1" x14ac:dyDescent="0.15"/>
    <row r="1651" ht="14.25" hidden="1" customHeight="1" x14ac:dyDescent="0.15"/>
    <row r="1652" ht="14.25" hidden="1" customHeight="1" x14ac:dyDescent="0.15"/>
    <row r="1653" ht="14.25" hidden="1" customHeight="1" x14ac:dyDescent="0.15"/>
    <row r="1654" ht="14.25" hidden="1" customHeight="1" x14ac:dyDescent="0.15"/>
    <row r="1655" ht="14.25" hidden="1" customHeight="1" x14ac:dyDescent="0.15"/>
    <row r="1656" ht="27" hidden="1" customHeight="1" x14ac:dyDescent="0.15"/>
    <row r="1657" ht="14.25" hidden="1" customHeight="1" x14ac:dyDescent="0.15"/>
    <row r="1658" ht="14.25" hidden="1" customHeight="1" x14ac:dyDescent="0.15"/>
    <row r="1659" ht="14.25" hidden="1" customHeight="1" x14ac:dyDescent="0.15"/>
    <row r="1660" ht="14.25" hidden="1" customHeight="1" x14ac:dyDescent="0.15"/>
    <row r="1661" ht="27" hidden="1" customHeight="1" x14ac:dyDescent="0.15"/>
    <row r="1662" ht="27" hidden="1" customHeight="1" x14ac:dyDescent="0.15"/>
    <row r="1663" ht="27" hidden="1" customHeight="1" x14ac:dyDescent="0.15"/>
    <row r="1664" ht="27" hidden="1" customHeight="1" x14ac:dyDescent="0.15"/>
    <row r="1665" ht="27" hidden="1" customHeight="1" x14ac:dyDescent="0.15"/>
    <row r="1666" ht="14.25" hidden="1" customHeight="1" x14ac:dyDescent="0.15"/>
    <row r="1667" ht="14.25" hidden="1" customHeight="1" x14ac:dyDescent="0.15"/>
    <row r="1668" ht="14.25" hidden="1" customHeight="1" x14ac:dyDescent="0.15"/>
    <row r="1669" ht="14.25" hidden="1" customHeight="1" x14ac:dyDescent="0.15"/>
    <row r="1670" ht="27" hidden="1" customHeight="1" x14ac:dyDescent="0.15"/>
    <row r="1671" ht="14.25" hidden="1" customHeight="1" x14ac:dyDescent="0.15"/>
    <row r="1672" ht="27" hidden="1" customHeight="1" x14ac:dyDescent="0.15"/>
    <row r="1673" ht="14.25" hidden="1" customHeight="1" x14ac:dyDescent="0.15"/>
    <row r="1674" ht="14.25" hidden="1" customHeight="1" x14ac:dyDescent="0.15"/>
    <row r="1675" ht="14.25" hidden="1" customHeight="1" x14ac:dyDescent="0.15"/>
    <row r="1676" ht="14.25" hidden="1" customHeight="1" x14ac:dyDescent="0.15"/>
    <row r="1677" ht="27" hidden="1" customHeight="1" x14ac:dyDescent="0.15"/>
    <row r="1678" ht="14.25" hidden="1" customHeight="1" x14ac:dyDescent="0.15"/>
    <row r="1679" ht="14.25" hidden="1" customHeight="1" x14ac:dyDescent="0.15"/>
    <row r="1680" ht="14.25" hidden="1" customHeight="1" x14ac:dyDescent="0.15"/>
    <row r="1681" ht="27" hidden="1" customHeight="1" x14ac:dyDescent="0.15"/>
    <row r="1682" ht="14.25" hidden="1" customHeight="1" x14ac:dyDescent="0.15"/>
    <row r="1683" ht="14.25" hidden="1" customHeight="1" x14ac:dyDescent="0.15"/>
    <row r="1684" ht="14.25" hidden="1" customHeight="1" x14ac:dyDescent="0.15"/>
    <row r="1685" ht="27" hidden="1" customHeight="1" x14ac:dyDescent="0.15"/>
    <row r="1686" ht="14.25" hidden="1" customHeight="1" x14ac:dyDescent="0.15"/>
    <row r="1687" ht="14.25" hidden="1" customHeight="1" x14ac:dyDescent="0.15"/>
    <row r="1688" ht="14.25" hidden="1" customHeight="1" x14ac:dyDescent="0.15"/>
    <row r="1689" ht="14.25" hidden="1" customHeight="1" x14ac:dyDescent="0.15"/>
    <row r="1690" ht="14.25" hidden="1" customHeight="1" x14ac:dyDescent="0.15"/>
    <row r="1691" ht="14.25" hidden="1" customHeight="1" x14ac:dyDescent="0.15"/>
    <row r="1692" ht="14.25" hidden="1" customHeight="1" x14ac:dyDescent="0.15"/>
    <row r="1693" ht="14.25" hidden="1" customHeight="1" x14ac:dyDescent="0.15"/>
    <row r="1694" ht="27" hidden="1" customHeight="1" x14ac:dyDescent="0.15"/>
    <row r="1695" ht="14.25" hidden="1" customHeight="1" x14ac:dyDescent="0.15"/>
    <row r="1696" ht="14.25" hidden="1" customHeight="1" x14ac:dyDescent="0.15"/>
    <row r="1697" ht="14.25" hidden="1" customHeight="1" x14ac:dyDescent="0.15"/>
    <row r="1698" ht="14.25" hidden="1" customHeight="1" x14ac:dyDescent="0.15"/>
    <row r="1699" ht="14.25" hidden="1" customHeight="1" x14ac:dyDescent="0.15"/>
    <row r="1700" ht="14.25" hidden="1" customHeight="1" x14ac:dyDescent="0.15"/>
    <row r="1701" ht="14.25" hidden="1" customHeight="1" x14ac:dyDescent="0.15"/>
    <row r="1702" ht="27" hidden="1" customHeight="1" x14ac:dyDescent="0.15"/>
    <row r="1703" ht="14.25" hidden="1" customHeight="1" x14ac:dyDescent="0.15"/>
    <row r="1704" ht="14.25" hidden="1" customHeight="1" x14ac:dyDescent="0.15"/>
    <row r="1705" ht="14.25" hidden="1" customHeight="1" x14ac:dyDescent="0.15"/>
    <row r="1706" ht="14.25" hidden="1" customHeight="1" x14ac:dyDescent="0.15"/>
    <row r="1707" ht="14.25" hidden="1" customHeight="1" x14ac:dyDescent="0.15"/>
    <row r="1708" ht="14.25" hidden="1" customHeight="1" x14ac:dyDescent="0.15"/>
    <row r="1709" ht="14.25" hidden="1" customHeight="1" x14ac:dyDescent="0.15"/>
    <row r="1710" ht="14.25" hidden="1" customHeight="1" x14ac:dyDescent="0.15"/>
    <row r="1711" ht="14.25" hidden="1" customHeight="1" x14ac:dyDescent="0.15"/>
    <row r="1712" ht="14.25" hidden="1" customHeight="1" x14ac:dyDescent="0.15"/>
    <row r="1713" ht="14.25" hidden="1" customHeight="1" x14ac:dyDescent="0.15"/>
    <row r="1714" ht="14.25" hidden="1" customHeight="1" x14ac:dyDescent="0.15"/>
    <row r="1715" ht="14.25" hidden="1" customHeight="1" x14ac:dyDescent="0.15"/>
    <row r="1716" ht="14.25" hidden="1" customHeight="1" x14ac:dyDescent="0.15"/>
    <row r="1717" ht="27" hidden="1" customHeight="1" x14ac:dyDescent="0.15"/>
    <row r="1718" ht="14.25" hidden="1" customHeight="1" x14ac:dyDescent="0.15"/>
    <row r="1719" ht="14.25" hidden="1" customHeight="1" x14ac:dyDescent="0.15"/>
    <row r="1720" ht="14.25" hidden="1" customHeight="1" x14ac:dyDescent="0.15"/>
    <row r="1721" ht="14.25" hidden="1" customHeight="1" x14ac:dyDescent="0.15"/>
    <row r="1722" ht="14.25" hidden="1" customHeight="1" x14ac:dyDescent="0.15"/>
    <row r="1723" ht="14.25" hidden="1" customHeight="1" x14ac:dyDescent="0.15"/>
    <row r="1724" ht="27" hidden="1" customHeight="1" x14ac:dyDescent="0.15"/>
    <row r="1725" ht="14.25" hidden="1" customHeight="1" x14ac:dyDescent="0.15"/>
    <row r="1726" ht="14.25" hidden="1" customHeight="1" x14ac:dyDescent="0.15"/>
    <row r="1727" ht="14.25" hidden="1" customHeight="1" x14ac:dyDescent="0.15"/>
    <row r="1728" ht="14.25" hidden="1" customHeight="1" x14ac:dyDescent="0.15"/>
    <row r="1729" ht="27" hidden="1" customHeight="1" x14ac:dyDescent="0.15"/>
    <row r="1730" ht="27" hidden="1" customHeight="1" x14ac:dyDescent="0.15"/>
    <row r="1731" ht="27" hidden="1" customHeight="1" x14ac:dyDescent="0.15"/>
    <row r="1732" ht="27" hidden="1" customHeight="1" x14ac:dyDescent="0.15"/>
    <row r="1733" ht="27" hidden="1" customHeight="1" x14ac:dyDescent="0.15"/>
    <row r="1734" ht="14.25" hidden="1" customHeight="1" x14ac:dyDescent="0.15"/>
    <row r="1735" ht="14.25" hidden="1" customHeight="1" x14ac:dyDescent="0.15"/>
    <row r="1736" ht="14.25" hidden="1" customHeight="1" x14ac:dyDescent="0.15"/>
    <row r="1737" ht="14.25" hidden="1" customHeight="1" x14ac:dyDescent="0.15"/>
    <row r="1738" ht="27" hidden="1" customHeight="1" x14ac:dyDescent="0.15"/>
    <row r="1739" ht="14.25" hidden="1" customHeight="1" x14ac:dyDescent="0.15"/>
    <row r="1740" ht="27" hidden="1" customHeight="1" x14ac:dyDescent="0.15"/>
    <row r="1741" ht="14.25" hidden="1" customHeight="1" x14ac:dyDescent="0.15"/>
    <row r="1742" ht="14.25" hidden="1" customHeight="1" x14ac:dyDescent="0.15"/>
    <row r="1743" ht="14.25" hidden="1" customHeight="1" x14ac:dyDescent="0.15"/>
    <row r="1744" ht="14.25" hidden="1" customHeight="1" x14ac:dyDescent="0.15"/>
    <row r="1745" ht="27" hidden="1" customHeight="1" x14ac:dyDescent="0.15"/>
    <row r="1746" ht="14.25" hidden="1" customHeight="1" x14ac:dyDescent="0.15"/>
    <row r="1747" ht="14.25" hidden="1" customHeight="1" x14ac:dyDescent="0.15"/>
    <row r="1748" ht="14.25" hidden="1" customHeight="1" x14ac:dyDescent="0.15"/>
    <row r="1749" ht="27" hidden="1" customHeight="1" x14ac:dyDescent="0.15"/>
    <row r="1750" ht="14.25" hidden="1" customHeight="1" x14ac:dyDescent="0.15"/>
    <row r="1751" ht="14.25" hidden="1" customHeight="1" x14ac:dyDescent="0.15"/>
    <row r="1752" ht="14.25" hidden="1" customHeight="1" x14ac:dyDescent="0.15"/>
    <row r="1753" ht="27" hidden="1" customHeight="1" x14ac:dyDescent="0.15"/>
    <row r="1754" ht="14.25" hidden="1" customHeight="1" x14ac:dyDescent="0.15"/>
    <row r="1755" ht="14.25" hidden="1" customHeight="1" x14ac:dyDescent="0.15"/>
    <row r="1756" ht="14.25" hidden="1" customHeight="1" x14ac:dyDescent="0.15"/>
    <row r="1757" ht="14.25" hidden="1" customHeight="1" x14ac:dyDescent="0.15"/>
    <row r="1758" ht="14.25" hidden="1" customHeight="1" x14ac:dyDescent="0.15"/>
    <row r="1759" ht="14.25" hidden="1" customHeight="1" x14ac:dyDescent="0.15"/>
    <row r="1760" ht="14.25" hidden="1" customHeight="1" x14ac:dyDescent="0.15"/>
    <row r="1761" ht="14.25" hidden="1" customHeight="1" x14ac:dyDescent="0.15"/>
    <row r="1762" ht="27" hidden="1" customHeight="1" x14ac:dyDescent="0.15"/>
    <row r="1763" ht="14.25" hidden="1" customHeight="1" x14ac:dyDescent="0.15"/>
    <row r="1764" ht="14.25" hidden="1" customHeight="1" x14ac:dyDescent="0.15"/>
    <row r="1765" ht="14.25" hidden="1" customHeight="1" x14ac:dyDescent="0.15"/>
    <row r="1766" ht="14.25" hidden="1" customHeight="1" x14ac:dyDescent="0.15"/>
    <row r="1767" ht="14.25" hidden="1" customHeight="1" x14ac:dyDescent="0.15"/>
    <row r="1768" ht="14.25" hidden="1" customHeight="1" x14ac:dyDescent="0.15"/>
    <row r="1769" ht="14.25" hidden="1" customHeight="1" x14ac:dyDescent="0.15"/>
    <row r="1770" ht="42" hidden="1" customHeight="1" x14ac:dyDescent="0.15"/>
    <row r="1771" ht="14.25" hidden="1" customHeight="1" x14ac:dyDescent="0.15"/>
    <row r="1772" ht="14.25" hidden="1" customHeight="1" x14ac:dyDescent="0.15"/>
    <row r="1773" ht="14.25" hidden="1" customHeight="1" x14ac:dyDescent="0.15"/>
    <row r="1774" ht="14.25" hidden="1" customHeight="1" x14ac:dyDescent="0.15"/>
    <row r="1775" ht="14.25" hidden="1" customHeight="1" x14ac:dyDescent="0.15"/>
    <row r="1776" ht="14.25" hidden="1" customHeight="1" x14ac:dyDescent="0.15"/>
    <row r="1777" ht="14.25" hidden="1" customHeight="1" x14ac:dyDescent="0.15"/>
    <row r="1778" ht="14.25" hidden="1" customHeight="1" x14ac:dyDescent="0.15"/>
    <row r="1779" ht="14.25" hidden="1" customHeight="1" x14ac:dyDescent="0.15"/>
    <row r="1780" ht="14.25" hidden="1" customHeight="1" x14ac:dyDescent="0.15"/>
    <row r="1781" ht="14.25" hidden="1" customHeight="1" x14ac:dyDescent="0.15"/>
    <row r="1782" ht="14.25" hidden="1" customHeight="1" x14ac:dyDescent="0.15"/>
    <row r="1783" ht="14.25" hidden="1" customHeight="1" x14ac:dyDescent="0.15"/>
    <row r="1784" ht="14.25" hidden="1" customHeight="1" x14ac:dyDescent="0.15"/>
    <row r="1785" ht="27" hidden="1" customHeight="1" x14ac:dyDescent="0.15"/>
    <row r="1786" ht="14.25" hidden="1" customHeight="1" x14ac:dyDescent="0.15"/>
    <row r="1787" ht="14.25" hidden="1" customHeight="1" x14ac:dyDescent="0.15"/>
    <row r="1788" ht="14.25" hidden="1" customHeight="1" x14ac:dyDescent="0.15"/>
    <row r="1789" ht="14.25" hidden="1" customHeight="1" x14ac:dyDescent="0.15"/>
    <row r="1790" ht="14.25" hidden="1" customHeight="1" x14ac:dyDescent="0.15"/>
    <row r="1791" ht="14.25" hidden="1" customHeight="1" x14ac:dyDescent="0.15"/>
    <row r="1792" ht="27" hidden="1" customHeight="1" x14ac:dyDescent="0.15"/>
    <row r="1793" ht="14.25" hidden="1" customHeight="1" x14ac:dyDescent="0.15"/>
    <row r="1794" ht="14.25" hidden="1" customHeight="1" x14ac:dyDescent="0.15"/>
    <row r="1795" ht="14.25" hidden="1" customHeight="1" x14ac:dyDescent="0.15"/>
    <row r="1796" ht="14.25" hidden="1" customHeight="1" x14ac:dyDescent="0.15"/>
    <row r="1797" ht="27" hidden="1" customHeight="1" x14ac:dyDescent="0.15"/>
    <row r="1798" ht="27" hidden="1" customHeight="1" x14ac:dyDescent="0.15"/>
    <row r="1799" ht="27" hidden="1" customHeight="1" x14ac:dyDescent="0.15"/>
    <row r="1800" ht="27" hidden="1" customHeight="1" x14ac:dyDescent="0.15"/>
    <row r="1801" ht="27" hidden="1" customHeight="1" x14ac:dyDescent="0.15"/>
    <row r="1802" ht="14.25" hidden="1" customHeight="1" x14ac:dyDescent="0.15"/>
    <row r="1803" ht="14.25" hidden="1" customHeight="1" x14ac:dyDescent="0.15"/>
    <row r="1804" ht="14.25" hidden="1" customHeight="1" x14ac:dyDescent="0.15"/>
    <row r="1805" ht="14.25" hidden="1" customHeight="1" x14ac:dyDescent="0.15"/>
    <row r="1806" ht="27" hidden="1" customHeight="1" x14ac:dyDescent="0.15"/>
    <row r="1807" ht="14.25" hidden="1" customHeight="1" x14ac:dyDescent="0.15"/>
    <row r="1808" ht="27" hidden="1" customHeight="1" x14ac:dyDescent="0.15"/>
    <row r="1809" ht="14.25" hidden="1" customHeight="1" x14ac:dyDescent="0.15"/>
    <row r="1810" ht="14.25" hidden="1" customHeight="1" x14ac:dyDescent="0.15"/>
    <row r="1811" ht="14.25" hidden="1" customHeight="1" x14ac:dyDescent="0.15"/>
    <row r="1812" ht="14.25" hidden="1" customHeight="1" x14ac:dyDescent="0.15"/>
    <row r="1813" ht="27" hidden="1" customHeight="1" x14ac:dyDescent="0.15"/>
    <row r="1814" ht="14.25" hidden="1" customHeight="1" x14ac:dyDescent="0.15"/>
    <row r="1815" ht="14.25" hidden="1" customHeight="1" x14ac:dyDescent="0.15"/>
    <row r="1816" ht="14.25" hidden="1" customHeight="1" x14ac:dyDescent="0.15"/>
    <row r="1817" ht="27" hidden="1" customHeight="1" x14ac:dyDescent="0.15"/>
    <row r="1818" ht="14.25" hidden="1" customHeight="1" x14ac:dyDescent="0.15"/>
    <row r="1819" ht="14.25" hidden="1" customHeight="1" x14ac:dyDescent="0.15"/>
    <row r="1820" ht="14.25" hidden="1" customHeight="1" x14ac:dyDescent="0.15"/>
    <row r="1821" ht="27" hidden="1" customHeight="1" x14ac:dyDescent="0.15"/>
    <row r="1822" ht="14.25" hidden="1" customHeight="1" x14ac:dyDescent="0.15"/>
    <row r="1823" ht="14.25" hidden="1" customHeight="1" x14ac:dyDescent="0.15"/>
    <row r="1824" ht="14.25" hidden="1" customHeight="1" x14ac:dyDescent="0.15"/>
    <row r="1825" ht="14.25" hidden="1" customHeight="1" x14ac:dyDescent="0.15"/>
    <row r="1826" ht="14.25" hidden="1" customHeight="1" x14ac:dyDescent="0.15"/>
    <row r="1827" ht="14.25" hidden="1" customHeight="1" x14ac:dyDescent="0.15"/>
    <row r="1828" ht="14.25" hidden="1" customHeight="1" x14ac:dyDescent="0.15"/>
    <row r="1829" ht="14.25" hidden="1" customHeight="1" x14ac:dyDescent="0.15"/>
    <row r="1830" ht="27" hidden="1" customHeight="1" x14ac:dyDescent="0.15"/>
    <row r="1831" ht="14.25" hidden="1" customHeight="1" x14ac:dyDescent="0.15"/>
    <row r="1832" ht="14.25" hidden="1" customHeight="1" x14ac:dyDescent="0.15"/>
    <row r="1833" ht="14.25" hidden="1" customHeight="1" x14ac:dyDescent="0.15"/>
    <row r="1834" ht="14.25" hidden="1" customHeight="1" x14ac:dyDescent="0.15"/>
    <row r="1835" ht="14.25" hidden="1" customHeight="1" x14ac:dyDescent="0.15"/>
    <row r="1836" ht="14.25" hidden="1" customHeight="1" x14ac:dyDescent="0.15"/>
    <row r="1837" ht="14.25" hidden="1" customHeight="1" x14ac:dyDescent="0.15"/>
    <row r="1838" ht="27" hidden="1" customHeight="1" x14ac:dyDescent="0.15"/>
    <row r="1839" ht="14.25" hidden="1" customHeight="1" x14ac:dyDescent="0.15"/>
    <row r="1840" ht="14.25" hidden="1" customHeight="1" x14ac:dyDescent="0.15"/>
    <row r="1841" ht="14.25" hidden="1" customHeight="1" x14ac:dyDescent="0.15"/>
    <row r="1842" ht="14.25" hidden="1" customHeight="1" x14ac:dyDescent="0.15"/>
    <row r="1843" ht="14.25" hidden="1" customHeight="1" x14ac:dyDescent="0.15"/>
    <row r="1844" ht="14.25" hidden="1" customHeight="1" x14ac:dyDescent="0.15"/>
    <row r="1845" ht="14.25" hidden="1" customHeight="1" x14ac:dyDescent="0.15"/>
    <row r="1846" ht="14.25" hidden="1" customHeight="1" x14ac:dyDescent="0.15"/>
    <row r="1847" ht="14.25" hidden="1" customHeight="1" x14ac:dyDescent="0.15"/>
    <row r="1848" ht="14.25" hidden="1" customHeight="1" x14ac:dyDescent="0.15"/>
    <row r="1849" ht="14.25" hidden="1" customHeight="1" x14ac:dyDescent="0.15"/>
    <row r="1850" ht="14.25" hidden="1" customHeight="1" x14ac:dyDescent="0.15"/>
    <row r="1851" ht="14.25" hidden="1" customHeight="1" x14ac:dyDescent="0.15"/>
    <row r="1852" ht="14.25" hidden="1" customHeight="1" x14ac:dyDescent="0.15"/>
    <row r="1853" ht="27" hidden="1" customHeight="1" x14ac:dyDescent="0.15"/>
    <row r="1854" ht="14.25" hidden="1" customHeight="1" x14ac:dyDescent="0.15"/>
    <row r="1855" ht="14.25" hidden="1" customHeight="1" x14ac:dyDescent="0.15"/>
    <row r="1856" ht="14.25" hidden="1" customHeight="1" x14ac:dyDescent="0.15"/>
    <row r="1857" ht="14.25" hidden="1" customHeight="1" x14ac:dyDescent="0.15"/>
    <row r="1858" ht="14.25" hidden="1" customHeight="1" x14ac:dyDescent="0.15"/>
    <row r="1859" ht="14.25" hidden="1" customHeight="1" x14ac:dyDescent="0.15"/>
    <row r="1860" ht="27" hidden="1" customHeight="1" x14ac:dyDescent="0.15"/>
    <row r="1861" ht="14.25" hidden="1" customHeight="1" x14ac:dyDescent="0.15"/>
    <row r="1862" ht="14.25" hidden="1" customHeight="1" x14ac:dyDescent="0.15"/>
    <row r="1863" ht="14.25" hidden="1" customHeight="1" x14ac:dyDescent="0.15"/>
    <row r="1864" ht="14.25" hidden="1" customHeight="1" x14ac:dyDescent="0.15"/>
    <row r="1865" ht="27" hidden="1" customHeight="1" x14ac:dyDescent="0.15"/>
    <row r="1866" ht="27" hidden="1" customHeight="1" x14ac:dyDescent="0.15"/>
    <row r="1867" ht="27" hidden="1" customHeight="1" x14ac:dyDescent="0.15"/>
    <row r="1868" ht="27" hidden="1" customHeight="1" x14ac:dyDescent="0.15"/>
    <row r="1869" ht="27" hidden="1" customHeight="1" x14ac:dyDescent="0.15"/>
    <row r="1870" ht="14.25" hidden="1" customHeight="1" x14ac:dyDescent="0.15"/>
    <row r="1871" ht="14.25" hidden="1" customHeight="1" x14ac:dyDescent="0.15"/>
    <row r="1872" ht="14.25" hidden="1" customHeight="1" x14ac:dyDescent="0.15"/>
    <row r="1873" ht="14.25" hidden="1" customHeight="1" x14ac:dyDescent="0.15"/>
    <row r="1874" ht="27" hidden="1" customHeight="1" x14ac:dyDescent="0.15"/>
    <row r="1875" ht="14.25" hidden="1" customHeight="1" x14ac:dyDescent="0.15"/>
    <row r="1876" ht="27" hidden="1" customHeight="1" x14ac:dyDescent="0.15"/>
    <row r="1877" ht="14.25" hidden="1" customHeight="1" x14ac:dyDescent="0.15"/>
    <row r="1878" ht="14.25" hidden="1" customHeight="1" x14ac:dyDescent="0.15"/>
    <row r="1879" ht="14.25" hidden="1" customHeight="1" x14ac:dyDescent="0.15"/>
    <row r="1880" ht="14.25" hidden="1" customHeight="1" x14ac:dyDescent="0.15"/>
    <row r="1881" ht="27" hidden="1" customHeight="1" x14ac:dyDescent="0.15"/>
    <row r="1882" ht="14.25" hidden="1" customHeight="1" x14ac:dyDescent="0.15"/>
    <row r="1883" ht="14.25" hidden="1" customHeight="1" x14ac:dyDescent="0.15"/>
    <row r="1884" ht="14.25" hidden="1" customHeight="1" x14ac:dyDescent="0.15"/>
    <row r="1885" ht="27" hidden="1" customHeight="1" x14ac:dyDescent="0.15"/>
    <row r="1886" ht="14.25" hidden="1" customHeight="1" x14ac:dyDescent="0.15"/>
    <row r="1887" ht="14.25" hidden="1" customHeight="1" x14ac:dyDescent="0.15"/>
    <row r="1888" ht="14.25" hidden="1" customHeight="1" x14ac:dyDescent="0.15"/>
    <row r="1889" ht="27" hidden="1" customHeight="1" x14ac:dyDescent="0.15"/>
    <row r="1890" ht="14.25" hidden="1" customHeight="1" x14ac:dyDescent="0.15"/>
    <row r="1891" ht="14.25" hidden="1" customHeight="1" x14ac:dyDescent="0.15"/>
    <row r="1892" ht="14.25" hidden="1" customHeight="1" x14ac:dyDescent="0.15"/>
    <row r="1893" ht="14.25" hidden="1" customHeight="1" x14ac:dyDescent="0.15"/>
    <row r="1894" ht="14.25" hidden="1" customHeight="1" x14ac:dyDescent="0.15"/>
    <row r="1895" ht="14.25" hidden="1" customHeight="1" x14ac:dyDescent="0.15"/>
    <row r="1896" ht="14.25" hidden="1" customHeight="1" x14ac:dyDescent="0.15"/>
    <row r="1897" ht="14.25" hidden="1" customHeight="1" x14ac:dyDescent="0.15"/>
    <row r="1898" ht="27" hidden="1" customHeight="1" x14ac:dyDescent="0.15"/>
    <row r="1899" ht="14.25" hidden="1" customHeight="1" x14ac:dyDescent="0.15"/>
    <row r="1900" ht="14.25" hidden="1" customHeight="1" x14ac:dyDescent="0.15"/>
    <row r="1901" ht="14.25" hidden="1" customHeight="1" x14ac:dyDescent="0.15"/>
    <row r="1902" ht="14.25" hidden="1" customHeight="1" x14ac:dyDescent="0.15"/>
    <row r="1903" ht="14.25" hidden="1" customHeight="1" x14ac:dyDescent="0.15"/>
    <row r="1904" ht="14.25" hidden="1" customHeight="1" x14ac:dyDescent="0.15"/>
    <row r="1905" ht="14.25" hidden="1" customHeight="1" x14ac:dyDescent="0.15"/>
    <row r="1906" ht="42" hidden="1" customHeight="1" x14ac:dyDescent="0.15"/>
    <row r="1907" ht="14.25" hidden="1" customHeight="1" x14ac:dyDescent="0.15"/>
    <row r="1908" ht="14.25" hidden="1" customHeight="1" x14ac:dyDescent="0.15"/>
    <row r="1909" ht="14.25" hidden="1" customHeight="1" x14ac:dyDescent="0.15"/>
    <row r="1910" ht="14.25" hidden="1" customHeight="1" x14ac:dyDescent="0.15"/>
    <row r="1911" ht="14.25" hidden="1" customHeight="1" x14ac:dyDescent="0.15"/>
    <row r="1912" ht="14.25" hidden="1" customHeight="1" x14ac:dyDescent="0.15"/>
    <row r="1913" ht="14.25" hidden="1" customHeight="1" x14ac:dyDescent="0.15"/>
    <row r="1914" ht="14.25" hidden="1" customHeight="1" x14ac:dyDescent="0.15"/>
    <row r="1915" ht="14.25" hidden="1" customHeight="1" x14ac:dyDescent="0.15"/>
    <row r="1916" ht="14.25" hidden="1" customHeight="1" x14ac:dyDescent="0.15"/>
    <row r="1917" ht="14.25" hidden="1" customHeight="1" x14ac:dyDescent="0.15"/>
    <row r="1918" ht="14.25" hidden="1" customHeight="1" x14ac:dyDescent="0.15"/>
    <row r="1919" ht="14.25" hidden="1" customHeight="1" x14ac:dyDescent="0.15"/>
    <row r="1920" ht="14.25" hidden="1" customHeight="1" x14ac:dyDescent="0.15"/>
    <row r="1921" ht="27" hidden="1" customHeight="1" x14ac:dyDescent="0.15"/>
    <row r="1922" ht="14.25" hidden="1" customHeight="1" x14ac:dyDescent="0.15"/>
    <row r="1923" ht="14.25" hidden="1" customHeight="1" x14ac:dyDescent="0.15"/>
    <row r="1924" ht="14.25" hidden="1" customHeight="1" x14ac:dyDescent="0.15"/>
    <row r="1925" ht="14.25" hidden="1" customHeight="1" x14ac:dyDescent="0.15"/>
    <row r="1926" ht="14.25" hidden="1" customHeight="1" x14ac:dyDescent="0.15"/>
    <row r="1927" ht="14.25" hidden="1" customHeight="1" x14ac:dyDescent="0.15"/>
    <row r="1928" ht="27" hidden="1" customHeight="1" x14ac:dyDescent="0.15"/>
    <row r="1929" ht="14.25" hidden="1" customHeight="1" x14ac:dyDescent="0.15"/>
    <row r="1930" ht="14.25" hidden="1" customHeight="1" x14ac:dyDescent="0.15"/>
    <row r="1931" ht="14.25" hidden="1" customHeight="1" x14ac:dyDescent="0.15"/>
    <row r="1932" ht="14.25" hidden="1" customHeight="1" x14ac:dyDescent="0.15"/>
    <row r="1933" ht="27" hidden="1" customHeight="1" x14ac:dyDescent="0.15"/>
    <row r="1934" ht="27" hidden="1" customHeight="1" x14ac:dyDescent="0.15"/>
    <row r="1935" ht="27" hidden="1" customHeight="1" x14ac:dyDescent="0.15"/>
    <row r="1936" ht="27" hidden="1" customHeight="1" x14ac:dyDescent="0.15"/>
    <row r="1937" ht="27" hidden="1" customHeight="1" x14ac:dyDescent="0.15"/>
    <row r="1938" ht="14.25" hidden="1" customHeight="1" x14ac:dyDescent="0.15"/>
    <row r="1939" ht="14.25" hidden="1" customHeight="1" x14ac:dyDescent="0.15"/>
    <row r="1940" ht="14.25" hidden="1" customHeight="1" x14ac:dyDescent="0.15"/>
    <row r="1941" ht="14.25" hidden="1" customHeight="1" x14ac:dyDescent="0.15"/>
    <row r="1942" ht="27" hidden="1" customHeight="1" x14ac:dyDescent="0.15"/>
    <row r="1943" ht="14.25" hidden="1" customHeight="1" x14ac:dyDescent="0.15"/>
    <row r="1944" ht="27" hidden="1" customHeight="1" x14ac:dyDescent="0.15"/>
    <row r="1945" ht="14.25" hidden="1" customHeight="1" x14ac:dyDescent="0.15"/>
    <row r="1946" ht="14.25" hidden="1" customHeight="1" x14ac:dyDescent="0.15"/>
    <row r="1947" ht="14.25" hidden="1" customHeight="1" x14ac:dyDescent="0.15"/>
    <row r="1948" ht="14.25" hidden="1" customHeight="1" x14ac:dyDescent="0.15"/>
    <row r="1949" ht="27" hidden="1" customHeight="1" x14ac:dyDescent="0.15"/>
    <row r="1950" ht="14.25" hidden="1" customHeight="1" x14ac:dyDescent="0.15"/>
    <row r="1951" ht="14.25" hidden="1" customHeight="1" x14ac:dyDescent="0.15"/>
    <row r="1952" ht="14.25" hidden="1" customHeight="1" x14ac:dyDescent="0.15"/>
    <row r="1953" ht="27" hidden="1" customHeight="1" x14ac:dyDescent="0.15"/>
    <row r="1954" ht="14.25" hidden="1" customHeight="1" x14ac:dyDescent="0.15"/>
    <row r="1955" ht="14.25" hidden="1" customHeight="1" x14ac:dyDescent="0.15"/>
    <row r="1956" ht="14.25" hidden="1" customHeight="1" x14ac:dyDescent="0.15"/>
    <row r="1957" ht="27" hidden="1" customHeight="1" x14ac:dyDescent="0.15"/>
    <row r="1958" ht="14.25" hidden="1" customHeight="1" x14ac:dyDescent="0.15"/>
    <row r="1959" ht="14.25" hidden="1" customHeight="1" x14ac:dyDescent="0.15"/>
    <row r="1960" ht="14.25" hidden="1" customHeight="1" x14ac:dyDescent="0.15"/>
    <row r="1961" ht="14.25" hidden="1" customHeight="1" x14ac:dyDescent="0.15"/>
    <row r="1962" ht="14.25" hidden="1" customHeight="1" x14ac:dyDescent="0.15"/>
    <row r="1963" ht="14.25" hidden="1" customHeight="1" x14ac:dyDescent="0.15"/>
    <row r="1964" ht="14.25" hidden="1" customHeight="1" x14ac:dyDescent="0.15"/>
    <row r="1965" ht="14.25" hidden="1" customHeight="1" x14ac:dyDescent="0.15"/>
    <row r="1966" ht="27" hidden="1" customHeight="1" x14ac:dyDescent="0.15"/>
    <row r="1967" ht="14.25" hidden="1" customHeight="1" x14ac:dyDescent="0.15"/>
    <row r="1968" ht="14.25" hidden="1" customHeight="1" x14ac:dyDescent="0.15"/>
    <row r="1969" ht="14.25" hidden="1" customHeight="1" x14ac:dyDescent="0.15"/>
    <row r="1970" ht="14.25" hidden="1" customHeight="1" x14ac:dyDescent="0.15"/>
    <row r="1971" ht="14.25" hidden="1" customHeight="1" x14ac:dyDescent="0.15"/>
    <row r="1972" ht="14.25" hidden="1" customHeight="1" x14ac:dyDescent="0.15"/>
    <row r="1973" ht="14.25" hidden="1" customHeight="1" x14ac:dyDescent="0.15"/>
    <row r="1974" ht="27" hidden="1" customHeight="1" x14ac:dyDescent="0.15"/>
    <row r="1975" ht="14.25" hidden="1" customHeight="1" x14ac:dyDescent="0.15"/>
    <row r="1976" ht="14.25" hidden="1" customHeight="1" x14ac:dyDescent="0.15"/>
    <row r="1977" ht="14.25" hidden="1" customHeight="1" x14ac:dyDescent="0.15"/>
    <row r="1978" ht="14.25" hidden="1" customHeight="1" x14ac:dyDescent="0.15"/>
    <row r="1979" ht="14.25" hidden="1" customHeight="1" x14ac:dyDescent="0.15"/>
    <row r="1980" ht="14.25" hidden="1" customHeight="1" x14ac:dyDescent="0.15"/>
    <row r="1981" ht="14.25" hidden="1" customHeight="1" x14ac:dyDescent="0.15"/>
    <row r="1982" ht="14.25" hidden="1" customHeight="1" x14ac:dyDescent="0.15"/>
    <row r="1983" ht="14.25" hidden="1" customHeight="1" x14ac:dyDescent="0.15"/>
    <row r="1984" ht="14.25" hidden="1" customHeight="1" x14ac:dyDescent="0.15"/>
    <row r="1985" ht="14.25" hidden="1" customHeight="1" x14ac:dyDescent="0.15"/>
    <row r="1986" ht="14.25" hidden="1" customHeight="1" x14ac:dyDescent="0.15"/>
    <row r="1987" ht="14.25" hidden="1" customHeight="1" x14ac:dyDescent="0.15"/>
    <row r="1988" ht="14.25" hidden="1" customHeight="1" x14ac:dyDescent="0.15"/>
    <row r="1989" ht="27" hidden="1" customHeight="1" x14ac:dyDescent="0.15"/>
    <row r="1990" ht="14.25" hidden="1" customHeight="1" x14ac:dyDescent="0.15"/>
    <row r="1991" ht="14.25" hidden="1" customHeight="1" x14ac:dyDescent="0.15"/>
    <row r="1992" ht="14.25" hidden="1" customHeight="1" x14ac:dyDescent="0.15"/>
    <row r="1993" ht="14.25" hidden="1" customHeight="1" x14ac:dyDescent="0.15"/>
    <row r="1994" ht="14.25" hidden="1" customHeight="1" x14ac:dyDescent="0.15"/>
    <row r="1995" ht="14.25" hidden="1" customHeight="1" x14ac:dyDescent="0.15"/>
    <row r="1996" ht="27" hidden="1" customHeight="1" x14ac:dyDescent="0.15"/>
    <row r="1997" ht="14.25" hidden="1" customHeight="1" x14ac:dyDescent="0.15"/>
    <row r="1998" ht="14.25" hidden="1" customHeight="1" x14ac:dyDescent="0.15"/>
    <row r="1999" ht="14.25" hidden="1" customHeight="1" x14ac:dyDescent="0.15"/>
    <row r="2000" ht="14.25" hidden="1" customHeight="1" x14ac:dyDescent="0.15"/>
    <row r="2001" ht="27" hidden="1" customHeight="1" x14ac:dyDescent="0.15"/>
    <row r="2002" ht="27" hidden="1" customHeight="1" x14ac:dyDescent="0.15"/>
    <row r="2003" ht="27" hidden="1" customHeight="1" x14ac:dyDescent="0.15"/>
    <row r="2004" ht="27" hidden="1" customHeight="1" x14ac:dyDescent="0.15"/>
    <row r="2005" ht="27" hidden="1" customHeight="1" x14ac:dyDescent="0.15"/>
    <row r="2006" ht="14.25" hidden="1" customHeight="1" x14ac:dyDescent="0.15"/>
    <row r="2007" ht="14.25" hidden="1" customHeight="1" x14ac:dyDescent="0.15"/>
    <row r="2008" ht="14.25" hidden="1" customHeight="1" x14ac:dyDescent="0.15"/>
    <row r="2009" ht="14.25" hidden="1" customHeight="1" x14ac:dyDescent="0.15"/>
    <row r="2010" ht="27" hidden="1" customHeight="1" x14ac:dyDescent="0.15"/>
    <row r="2011" ht="14.25" hidden="1" customHeight="1" x14ac:dyDescent="0.15"/>
    <row r="2012" ht="27" hidden="1" customHeight="1" x14ac:dyDescent="0.15"/>
    <row r="2013" ht="14.25" hidden="1" customHeight="1" x14ac:dyDescent="0.15"/>
    <row r="2014" ht="14.25" hidden="1" customHeight="1" x14ac:dyDescent="0.15"/>
    <row r="2015" ht="14.25" hidden="1" customHeight="1" x14ac:dyDescent="0.15"/>
    <row r="2016" ht="14.25" hidden="1" customHeight="1" x14ac:dyDescent="0.15"/>
    <row r="2017" ht="27" hidden="1" customHeight="1" x14ac:dyDescent="0.15"/>
    <row r="2018" ht="14.25" hidden="1" customHeight="1" x14ac:dyDescent="0.15"/>
    <row r="2019" ht="14.25" hidden="1" customHeight="1" x14ac:dyDescent="0.15"/>
    <row r="2020" ht="14.25" hidden="1" customHeight="1" x14ac:dyDescent="0.15"/>
    <row r="2021" ht="27" hidden="1" customHeight="1" x14ac:dyDescent="0.15"/>
    <row r="2022" ht="14.25" hidden="1" customHeight="1" x14ac:dyDescent="0.15"/>
    <row r="2023" ht="14.25" hidden="1" customHeight="1" x14ac:dyDescent="0.15"/>
    <row r="2024" ht="14.25" hidden="1" customHeight="1" x14ac:dyDescent="0.15"/>
    <row r="2025" ht="27" hidden="1" customHeight="1" x14ac:dyDescent="0.15"/>
    <row r="2026" ht="14.25" hidden="1" customHeight="1" x14ac:dyDescent="0.15"/>
    <row r="2027" ht="14.25" hidden="1" customHeight="1" x14ac:dyDescent="0.15"/>
    <row r="2028" ht="14.25" hidden="1" customHeight="1" x14ac:dyDescent="0.15"/>
    <row r="2029" ht="14.25" hidden="1" customHeight="1" x14ac:dyDescent="0.15"/>
    <row r="2030" ht="14.25" hidden="1" customHeight="1" x14ac:dyDescent="0.15"/>
    <row r="2031" ht="14.25" hidden="1" customHeight="1" x14ac:dyDescent="0.15"/>
    <row r="2032" ht="14.25" hidden="1" customHeight="1" x14ac:dyDescent="0.15"/>
    <row r="2033" ht="14.25" hidden="1" customHeight="1" x14ac:dyDescent="0.15"/>
    <row r="2034" ht="27" hidden="1" customHeight="1" x14ac:dyDescent="0.15"/>
    <row r="2035" ht="14.25" hidden="1" customHeight="1" x14ac:dyDescent="0.15"/>
    <row r="2036" ht="14.25" hidden="1" customHeight="1" x14ac:dyDescent="0.15"/>
    <row r="2037" ht="14.25" hidden="1" customHeight="1" x14ac:dyDescent="0.15"/>
    <row r="2038" ht="14.25" hidden="1" customHeight="1" x14ac:dyDescent="0.15"/>
    <row r="2039" ht="14.25" hidden="1" customHeight="1" x14ac:dyDescent="0.15"/>
    <row r="2040" ht="14.25" hidden="1" customHeight="1" x14ac:dyDescent="0.15"/>
    <row r="2041" ht="14.25" hidden="1" customHeight="1" x14ac:dyDescent="0.15"/>
    <row r="2042" ht="42" hidden="1" customHeight="1" x14ac:dyDescent="0.15"/>
    <row r="2043" ht="14.25" hidden="1" customHeight="1" x14ac:dyDescent="0.15"/>
    <row r="2044" ht="14.25" hidden="1" customHeight="1" x14ac:dyDescent="0.15"/>
    <row r="2045" ht="14.25" hidden="1" customHeight="1" x14ac:dyDescent="0.15"/>
    <row r="2046" ht="14.25" hidden="1" customHeight="1" x14ac:dyDescent="0.15"/>
    <row r="2047" ht="14.25" hidden="1" customHeight="1" x14ac:dyDescent="0.15"/>
    <row r="2048" ht="14.25" hidden="1" customHeight="1" x14ac:dyDescent="0.15"/>
    <row r="2049" ht="14.25" hidden="1" customHeight="1" x14ac:dyDescent="0.15"/>
    <row r="2050" ht="14.25" hidden="1" customHeight="1" x14ac:dyDescent="0.15"/>
    <row r="2051" ht="14.25" hidden="1" customHeight="1" x14ac:dyDescent="0.15"/>
    <row r="2052" ht="14.25" hidden="1" customHeight="1" x14ac:dyDescent="0.15"/>
    <row r="2053" ht="14.25" hidden="1" customHeight="1" x14ac:dyDescent="0.15"/>
    <row r="2054" ht="14.25" hidden="1" customHeight="1" x14ac:dyDescent="0.15"/>
    <row r="2055" ht="14.25" hidden="1" customHeight="1" x14ac:dyDescent="0.15"/>
    <row r="2056" ht="14.25" hidden="1" customHeight="1" x14ac:dyDescent="0.15"/>
    <row r="2057" ht="27" hidden="1" customHeight="1" x14ac:dyDescent="0.15"/>
    <row r="2058" ht="14.25" hidden="1" customHeight="1" x14ac:dyDescent="0.15"/>
    <row r="2059" ht="14.25" hidden="1" customHeight="1" x14ac:dyDescent="0.15"/>
    <row r="2060" ht="14.25" hidden="1" customHeight="1" x14ac:dyDescent="0.15"/>
    <row r="2061" ht="14.25" hidden="1" customHeight="1" x14ac:dyDescent="0.15"/>
    <row r="2062" ht="14.25" hidden="1" customHeight="1" x14ac:dyDescent="0.15"/>
    <row r="2063" ht="14.25" hidden="1" customHeight="1" x14ac:dyDescent="0.15"/>
    <row r="2064" ht="27" hidden="1" customHeight="1" x14ac:dyDescent="0.15"/>
    <row r="2065" ht="14.25" hidden="1" customHeight="1" x14ac:dyDescent="0.15"/>
    <row r="2066" ht="14.25" hidden="1" customHeight="1" x14ac:dyDescent="0.15"/>
    <row r="2067" ht="14.25" hidden="1" customHeight="1" x14ac:dyDescent="0.15"/>
    <row r="2068" ht="14.25" hidden="1" customHeight="1" x14ac:dyDescent="0.15"/>
    <row r="2069" ht="27" hidden="1" customHeight="1" x14ac:dyDescent="0.15"/>
    <row r="2070" ht="27" hidden="1" customHeight="1" x14ac:dyDescent="0.15"/>
    <row r="2071" ht="27" hidden="1" customHeight="1" x14ac:dyDescent="0.15"/>
    <row r="2072" ht="27" hidden="1" customHeight="1" x14ac:dyDescent="0.15"/>
    <row r="2073" ht="27" hidden="1" customHeight="1" x14ac:dyDescent="0.15"/>
    <row r="2074" ht="14.25" hidden="1" customHeight="1" x14ac:dyDescent="0.15"/>
    <row r="2075" ht="14.25" hidden="1" customHeight="1" x14ac:dyDescent="0.15"/>
    <row r="2076" ht="14.25" hidden="1" customHeight="1" x14ac:dyDescent="0.15"/>
    <row r="2077" ht="14.25" hidden="1" customHeight="1" x14ac:dyDescent="0.15"/>
    <row r="2078" ht="27" hidden="1" customHeight="1" x14ac:dyDescent="0.15"/>
    <row r="2079" ht="14.25" hidden="1" customHeight="1" x14ac:dyDescent="0.15"/>
    <row r="2080" ht="27" hidden="1" customHeight="1" x14ac:dyDescent="0.15"/>
    <row r="2081" ht="14.25" hidden="1" customHeight="1" x14ac:dyDescent="0.15"/>
    <row r="2082" ht="14.25" hidden="1" customHeight="1" x14ac:dyDescent="0.15"/>
    <row r="2083" ht="14.25" hidden="1" customHeight="1" x14ac:dyDescent="0.15"/>
    <row r="2084" ht="14.25" hidden="1" customHeight="1" x14ac:dyDescent="0.15"/>
    <row r="2085" ht="27" hidden="1" customHeight="1" x14ac:dyDescent="0.15"/>
    <row r="2086" ht="14.25" hidden="1" customHeight="1" x14ac:dyDescent="0.15"/>
    <row r="2087" ht="14.25" hidden="1" customHeight="1" x14ac:dyDescent="0.15"/>
    <row r="2088" ht="14.25" hidden="1" customHeight="1" x14ac:dyDescent="0.15"/>
    <row r="2089" ht="27" hidden="1" customHeight="1" x14ac:dyDescent="0.15"/>
    <row r="2090" ht="14.25" hidden="1" customHeight="1" x14ac:dyDescent="0.15"/>
    <row r="2091" ht="14.25" hidden="1" customHeight="1" x14ac:dyDescent="0.15"/>
    <row r="2092" ht="14.25" hidden="1" customHeight="1" x14ac:dyDescent="0.15"/>
    <row r="2093" ht="27" hidden="1" customHeight="1" x14ac:dyDescent="0.15"/>
    <row r="2094" ht="14.25" hidden="1" customHeight="1" x14ac:dyDescent="0.15"/>
    <row r="2095" ht="14.25" hidden="1" customHeight="1" x14ac:dyDescent="0.15"/>
    <row r="2096" ht="14.25" hidden="1" customHeight="1" x14ac:dyDescent="0.15"/>
    <row r="2097" ht="14.25" hidden="1" customHeight="1" x14ac:dyDescent="0.15"/>
    <row r="2098" ht="14.25" hidden="1" customHeight="1" x14ac:dyDescent="0.15"/>
    <row r="2099" ht="14.25" hidden="1" customHeight="1" x14ac:dyDescent="0.15"/>
    <row r="2100" ht="14.25" hidden="1" customHeight="1" x14ac:dyDescent="0.15"/>
    <row r="2101" ht="14.25" hidden="1" customHeight="1" x14ac:dyDescent="0.15"/>
    <row r="2102" ht="27" hidden="1" customHeight="1" x14ac:dyDescent="0.15"/>
    <row r="2103" ht="14.25" hidden="1" customHeight="1" x14ac:dyDescent="0.15"/>
    <row r="2104" ht="14.25" hidden="1" customHeight="1" x14ac:dyDescent="0.15"/>
    <row r="2105" ht="14.25" hidden="1" customHeight="1" x14ac:dyDescent="0.15"/>
    <row r="2106" ht="14.25" hidden="1" customHeight="1" x14ac:dyDescent="0.15"/>
    <row r="2107" ht="14.25" hidden="1" customHeight="1" x14ac:dyDescent="0.15"/>
    <row r="2108" ht="14.25" hidden="1" customHeight="1" x14ac:dyDescent="0.15"/>
    <row r="2109" ht="14.25" hidden="1" customHeight="1" x14ac:dyDescent="0.15"/>
    <row r="2110" ht="27" hidden="1" customHeight="1" x14ac:dyDescent="0.15"/>
    <row r="2111" ht="14.25" hidden="1" customHeight="1" x14ac:dyDescent="0.15"/>
    <row r="2112" ht="14.25" hidden="1" customHeight="1" x14ac:dyDescent="0.15"/>
    <row r="2113" ht="14.25" hidden="1" customHeight="1" x14ac:dyDescent="0.15"/>
    <row r="2114" ht="14.25" hidden="1" customHeight="1" x14ac:dyDescent="0.15"/>
    <row r="2115" ht="14.25" hidden="1" customHeight="1" x14ac:dyDescent="0.15"/>
    <row r="2116" ht="14.25" hidden="1" customHeight="1" x14ac:dyDescent="0.15"/>
    <row r="2117" ht="14.25" hidden="1" customHeight="1" x14ac:dyDescent="0.15"/>
    <row r="2118" ht="14.25" hidden="1" customHeight="1" x14ac:dyDescent="0.15"/>
    <row r="2119" ht="14.25" hidden="1" customHeight="1" x14ac:dyDescent="0.15"/>
    <row r="2120" ht="14.25" hidden="1" customHeight="1" x14ac:dyDescent="0.15"/>
    <row r="2121" ht="14.25" hidden="1" customHeight="1" x14ac:dyDescent="0.15"/>
    <row r="2122" ht="14.25" hidden="1" customHeight="1" x14ac:dyDescent="0.15"/>
    <row r="2123" ht="14.25" hidden="1" customHeight="1" x14ac:dyDescent="0.15"/>
    <row r="2124" ht="14.25" hidden="1" customHeight="1" x14ac:dyDescent="0.15"/>
    <row r="2125" ht="27" hidden="1" customHeight="1" x14ac:dyDescent="0.15"/>
    <row r="2126" ht="14.25" hidden="1" customHeight="1" x14ac:dyDescent="0.15"/>
    <row r="2127" ht="14.25" hidden="1" customHeight="1" x14ac:dyDescent="0.15"/>
    <row r="2128" ht="14.25" hidden="1" customHeight="1" x14ac:dyDescent="0.15"/>
    <row r="2129" ht="14.25" hidden="1" customHeight="1" x14ac:dyDescent="0.15"/>
    <row r="2130" ht="14.25" hidden="1" customHeight="1" x14ac:dyDescent="0.15"/>
    <row r="2131" ht="14.25" hidden="1" customHeight="1" x14ac:dyDescent="0.15"/>
    <row r="2132" ht="27" hidden="1" customHeight="1" x14ac:dyDescent="0.15"/>
    <row r="2133" ht="14.25" hidden="1" customHeight="1" x14ac:dyDescent="0.15"/>
    <row r="2134" ht="14.25" hidden="1" customHeight="1" x14ac:dyDescent="0.15"/>
    <row r="2135" ht="14.25" hidden="1" customHeight="1" x14ac:dyDescent="0.15"/>
    <row r="2136" ht="14.25" hidden="1" customHeight="1" x14ac:dyDescent="0.15"/>
    <row r="2137" ht="27" hidden="1" customHeight="1" x14ac:dyDescent="0.15"/>
    <row r="2138" ht="27" hidden="1" customHeight="1" x14ac:dyDescent="0.15"/>
    <row r="2139" ht="27" hidden="1" customHeight="1" x14ac:dyDescent="0.15"/>
    <row r="2140" ht="27" hidden="1" customHeight="1" x14ac:dyDescent="0.15"/>
    <row r="2141" ht="27" hidden="1" customHeight="1" x14ac:dyDescent="0.15"/>
    <row r="2142" ht="14.25" hidden="1" customHeight="1" x14ac:dyDescent="0.15"/>
    <row r="2143" ht="14.25" hidden="1" customHeight="1" x14ac:dyDescent="0.15"/>
    <row r="2144" ht="14.25" hidden="1" customHeight="1" x14ac:dyDescent="0.15"/>
    <row r="2145" ht="14.25" hidden="1" customHeight="1" x14ac:dyDescent="0.15"/>
    <row r="2146" ht="27" hidden="1" customHeight="1" x14ac:dyDescent="0.15"/>
    <row r="2147" ht="14.25" hidden="1" customHeight="1" x14ac:dyDescent="0.15"/>
    <row r="2148" ht="27" hidden="1" customHeight="1" x14ac:dyDescent="0.15"/>
    <row r="2149" ht="14.25" hidden="1" customHeight="1" x14ac:dyDescent="0.15"/>
    <row r="2150" ht="14.25" hidden="1" customHeight="1" x14ac:dyDescent="0.15"/>
    <row r="2151" ht="14.25" hidden="1" customHeight="1" x14ac:dyDescent="0.15"/>
    <row r="2152" ht="14.25" hidden="1" customHeight="1" x14ac:dyDescent="0.15"/>
    <row r="2153" ht="27" hidden="1" customHeight="1" x14ac:dyDescent="0.15"/>
    <row r="2154" ht="14.25" hidden="1" customHeight="1" x14ac:dyDescent="0.15"/>
    <row r="2155" ht="14.25" hidden="1" customHeight="1" x14ac:dyDescent="0.15"/>
    <row r="2156" ht="14.25" hidden="1" customHeight="1" x14ac:dyDescent="0.15"/>
    <row r="2157" ht="27" hidden="1" customHeight="1" x14ac:dyDescent="0.15"/>
    <row r="2158" ht="14.25" hidden="1" customHeight="1" x14ac:dyDescent="0.15"/>
    <row r="2159" ht="14.25" hidden="1" customHeight="1" x14ac:dyDescent="0.15"/>
    <row r="2160" ht="14.25" hidden="1" customHeight="1" x14ac:dyDescent="0.15"/>
    <row r="2161" ht="27" hidden="1" customHeight="1" x14ac:dyDescent="0.15"/>
    <row r="2162" ht="14.25" hidden="1" customHeight="1" x14ac:dyDescent="0.15"/>
    <row r="2163" ht="14.25" hidden="1" customHeight="1" x14ac:dyDescent="0.15"/>
    <row r="2164" ht="14.25" hidden="1" customHeight="1" x14ac:dyDescent="0.15"/>
    <row r="2165" ht="14.25" hidden="1" customHeight="1" x14ac:dyDescent="0.15"/>
    <row r="2166" ht="14.25" hidden="1" customHeight="1" x14ac:dyDescent="0.15"/>
    <row r="2167" ht="14.25" hidden="1" customHeight="1" x14ac:dyDescent="0.15"/>
    <row r="2168" ht="14.25" hidden="1" customHeight="1" x14ac:dyDescent="0.15"/>
    <row r="2169" ht="14.25" hidden="1" customHeight="1" x14ac:dyDescent="0.15"/>
    <row r="2170" ht="27" hidden="1" customHeight="1" x14ac:dyDescent="0.15"/>
    <row r="2171" ht="14.25" hidden="1" customHeight="1" x14ac:dyDescent="0.15"/>
    <row r="2172" ht="14.25" hidden="1" customHeight="1" x14ac:dyDescent="0.15"/>
    <row r="2173" ht="14.25" hidden="1" customHeight="1" x14ac:dyDescent="0.15"/>
    <row r="2174" ht="14.25" hidden="1" customHeight="1" x14ac:dyDescent="0.15"/>
    <row r="2175" ht="14.25" hidden="1" customHeight="1" x14ac:dyDescent="0.15"/>
    <row r="2176" ht="14.25" hidden="1" customHeight="1" x14ac:dyDescent="0.15"/>
    <row r="2177" ht="14.25" hidden="1" customHeight="1" x14ac:dyDescent="0.15"/>
    <row r="2178" ht="27" hidden="1" customHeight="1" x14ac:dyDescent="0.15"/>
    <row r="2179" ht="14.25" hidden="1" customHeight="1" x14ac:dyDescent="0.15"/>
    <row r="2180" ht="14.25" hidden="1" customHeight="1" x14ac:dyDescent="0.15"/>
    <row r="2181" ht="14.25" hidden="1" customHeight="1" x14ac:dyDescent="0.15"/>
    <row r="2182" ht="14.25" hidden="1" customHeight="1" x14ac:dyDescent="0.15"/>
    <row r="2183" ht="14.25" hidden="1" customHeight="1" x14ac:dyDescent="0.15"/>
    <row r="2184" ht="14.25" hidden="1" customHeight="1" x14ac:dyDescent="0.15"/>
    <row r="2185" ht="14.25" hidden="1" customHeight="1" x14ac:dyDescent="0.15"/>
    <row r="2186" ht="14.25" hidden="1" customHeight="1" x14ac:dyDescent="0.15"/>
    <row r="2187" ht="14.25" hidden="1" customHeight="1" x14ac:dyDescent="0.15"/>
    <row r="2188" ht="14.25" hidden="1" customHeight="1" x14ac:dyDescent="0.15"/>
    <row r="2189" ht="14.25" customHeight="1" x14ac:dyDescent="0.15"/>
    <row r="2190" ht="14.25" hidden="1" customHeight="1" x14ac:dyDescent="0.15"/>
    <row r="2191" ht="14.25" customHeight="1" x14ac:dyDescent="0.15"/>
    <row r="2192" ht="14.25" customHeight="1" x14ac:dyDescent="0.15"/>
    <row r="2193" ht="27" customHeight="1" x14ac:dyDescent="0.15"/>
    <row r="2194" ht="14.25" customHeight="1" x14ac:dyDescent="0.15"/>
    <row r="2195" ht="14.25" customHeight="1" x14ac:dyDescent="0.15"/>
    <row r="2196" ht="14.25" customHeight="1" x14ac:dyDescent="0.15"/>
    <row r="2197" ht="14.25" customHeight="1" x14ac:dyDescent="0.15"/>
    <row r="2198" ht="14.25" customHeight="1" x14ac:dyDescent="0.15"/>
    <row r="2199" ht="14.25" customHeight="1" x14ac:dyDescent="0.15"/>
    <row r="2200" ht="27" customHeight="1" x14ac:dyDescent="0.15"/>
    <row r="2201" ht="14.25" hidden="1" customHeight="1" x14ac:dyDescent="0.15"/>
    <row r="2202" ht="14.25" hidden="1" customHeight="1" x14ac:dyDescent="0.15"/>
    <row r="2203" ht="14.25" hidden="1" customHeight="1" x14ac:dyDescent="0.15"/>
    <row r="2204" ht="14.25" hidden="1" customHeight="1" x14ac:dyDescent="0.15"/>
    <row r="2205" ht="27" hidden="1" customHeight="1" x14ac:dyDescent="0.15"/>
    <row r="2206" ht="27" hidden="1" customHeight="1" x14ac:dyDescent="0.15"/>
    <row r="2207" ht="27" hidden="1" customHeight="1" x14ac:dyDescent="0.15"/>
    <row r="2208" ht="27" hidden="1" customHeight="1" x14ac:dyDescent="0.15"/>
    <row r="2209" ht="27" hidden="1" customHeight="1" x14ac:dyDescent="0.15"/>
    <row r="2210" ht="14.25" hidden="1" customHeight="1" x14ac:dyDescent="0.15"/>
    <row r="2211" ht="14.25" hidden="1" customHeight="1" x14ac:dyDescent="0.15"/>
    <row r="2212" ht="14.25" hidden="1" customHeight="1" x14ac:dyDescent="0.15"/>
    <row r="2213" ht="14.25" hidden="1" customHeight="1" x14ac:dyDescent="0.15"/>
    <row r="2214" ht="27" hidden="1" customHeight="1" x14ac:dyDescent="0.15"/>
    <row r="2215" ht="14.25" hidden="1" customHeight="1" x14ac:dyDescent="0.15"/>
    <row r="2216" ht="27" hidden="1" customHeight="1" x14ac:dyDescent="0.15"/>
    <row r="2217" ht="14.25" hidden="1" customHeight="1" x14ac:dyDescent="0.15"/>
    <row r="2218" ht="14.25" hidden="1" customHeight="1" x14ac:dyDescent="0.15"/>
    <row r="2219" ht="14.25" hidden="1" customHeight="1" x14ac:dyDescent="0.15"/>
    <row r="2220" ht="14.25" hidden="1" customHeight="1" x14ac:dyDescent="0.15"/>
    <row r="2221" ht="27" hidden="1" customHeight="1" x14ac:dyDescent="0.15"/>
    <row r="2222" ht="14.25" hidden="1" customHeight="1" x14ac:dyDescent="0.15"/>
    <row r="2223" ht="14.25" hidden="1" customHeight="1" x14ac:dyDescent="0.15"/>
    <row r="2224" ht="14.25" hidden="1" customHeight="1" x14ac:dyDescent="0.15"/>
    <row r="2225" ht="27" hidden="1" customHeight="1" x14ac:dyDescent="0.15"/>
    <row r="2226" ht="14.25" hidden="1" customHeight="1" x14ac:dyDescent="0.15"/>
    <row r="2227" ht="14.25" hidden="1" customHeight="1" x14ac:dyDescent="0.15"/>
    <row r="2228" ht="14.25" hidden="1" customHeight="1" x14ac:dyDescent="0.15"/>
    <row r="2229" ht="27" hidden="1" customHeight="1" x14ac:dyDescent="0.15"/>
    <row r="2230" ht="14.25" hidden="1" customHeight="1" x14ac:dyDescent="0.15"/>
    <row r="2231" ht="14.25" hidden="1" customHeight="1" x14ac:dyDescent="0.15"/>
    <row r="2232" ht="14.25" hidden="1" customHeight="1" x14ac:dyDescent="0.15"/>
    <row r="2233" ht="14.25" hidden="1" customHeight="1" x14ac:dyDescent="0.15"/>
    <row r="2234" ht="14.25" hidden="1" customHeight="1" x14ac:dyDescent="0.15"/>
    <row r="2235" ht="14.25" hidden="1" customHeight="1" x14ac:dyDescent="0.15"/>
    <row r="2236" ht="14.25" hidden="1" customHeight="1" x14ac:dyDescent="0.15"/>
    <row r="2237" ht="14.25" hidden="1" customHeight="1" x14ac:dyDescent="0.15"/>
    <row r="2238" ht="27" hidden="1" customHeight="1" x14ac:dyDescent="0.15"/>
    <row r="2239" ht="14.25" hidden="1" customHeight="1" x14ac:dyDescent="0.15"/>
    <row r="2240" ht="14.25" hidden="1" customHeight="1" x14ac:dyDescent="0.15"/>
    <row r="2241" ht="14.25" hidden="1" customHeight="1" x14ac:dyDescent="0.15"/>
    <row r="2242" ht="14.25" hidden="1" customHeight="1" x14ac:dyDescent="0.15"/>
    <row r="2243" ht="14.25" hidden="1" customHeight="1" x14ac:dyDescent="0.15"/>
    <row r="2244" ht="14.25" hidden="1" customHeight="1" x14ac:dyDescent="0.15"/>
    <row r="2245" ht="14.25" hidden="1" customHeight="1" x14ac:dyDescent="0.15"/>
    <row r="2246" ht="15" hidden="1" customHeight="1" x14ac:dyDescent="0.15"/>
    <row r="2247" ht="15" hidden="1" customHeight="1" x14ac:dyDescent="0.15"/>
    <row r="2248" ht="15" hidden="1" customHeight="1" x14ac:dyDescent="0.15"/>
    <row r="2249" ht="15" hidden="1" customHeight="1" x14ac:dyDescent="0.15"/>
    <row r="2250" ht="15" hidden="1" customHeight="1" x14ac:dyDescent="0.15"/>
    <row r="2251" ht="15" hidden="1" customHeight="1" x14ac:dyDescent="0.15"/>
    <row r="2252" ht="15" hidden="1" customHeight="1" x14ac:dyDescent="0.15"/>
    <row r="2253" ht="15" hidden="1" customHeight="1" x14ac:dyDescent="0.15"/>
    <row r="2254" ht="15" hidden="1" customHeight="1" x14ac:dyDescent="0.15"/>
    <row r="2255" ht="15" hidden="1" customHeight="1" x14ac:dyDescent="0.15"/>
    <row r="2256" ht="15" hidden="1" customHeight="1" x14ac:dyDescent="0.15"/>
    <row r="2257" ht="15" hidden="1" customHeight="1" x14ac:dyDescent="0.15"/>
    <row r="2258" ht="15" hidden="1" customHeight="1" x14ac:dyDescent="0.15"/>
    <row r="2259" ht="15" hidden="1" customHeight="1" x14ac:dyDescent="0.15"/>
    <row r="2260" ht="15" hidden="1" customHeight="1" x14ac:dyDescent="0.15"/>
    <row r="2261" ht="15" hidden="1" customHeight="1" x14ac:dyDescent="0.15"/>
    <row r="2262" ht="15" hidden="1" customHeight="1" x14ac:dyDescent="0.15"/>
    <row r="2263" ht="15" hidden="1" customHeight="1" x14ac:dyDescent="0.15"/>
    <row r="2264" ht="15" hidden="1" customHeight="1" x14ac:dyDescent="0.15"/>
    <row r="2265" ht="15" hidden="1" customHeight="1" x14ac:dyDescent="0.15"/>
    <row r="2266" ht="15" hidden="1" customHeight="1" x14ac:dyDescent="0.15"/>
    <row r="2267" ht="15" hidden="1" customHeight="1" x14ac:dyDescent="0.15"/>
    <row r="2268" ht="15" hidden="1" customHeight="1" x14ac:dyDescent="0.15"/>
    <row r="2269" ht="15" hidden="1" customHeight="1" x14ac:dyDescent="0.15"/>
    <row r="2270" ht="37.5" customHeight="1" x14ac:dyDescent="0.15"/>
    <row r="2271" ht="14.25" hidden="1" customHeight="1" x14ac:dyDescent="0.15"/>
    <row r="2272" ht="14.25" customHeight="1" x14ac:dyDescent="0.15"/>
    <row r="2273" ht="14.25" customHeight="1" x14ac:dyDescent="0.15"/>
    <row r="2274" ht="14.25" customHeight="1" x14ac:dyDescent="0.15"/>
    <row r="2275" ht="14.25" customHeight="1" x14ac:dyDescent="0.15"/>
    <row r="2276" ht="14.25" customHeight="1" x14ac:dyDescent="0.15"/>
    <row r="2277" ht="14.25" customHeight="1" x14ac:dyDescent="0.15"/>
    <row r="2278" ht="14.25" customHeight="1" x14ac:dyDescent="0.15"/>
    <row r="2279" ht="14.25" customHeight="1" x14ac:dyDescent="0.15"/>
    <row r="2280" ht="14.25" customHeight="1" x14ac:dyDescent="0.15"/>
    <row r="2281" ht="15" hidden="1" customHeight="1" x14ac:dyDescent="0.15"/>
    <row r="2282" ht="15" hidden="1" customHeight="1" x14ac:dyDescent="0.15"/>
    <row r="2283" ht="15" hidden="1" customHeight="1" x14ac:dyDescent="0.15"/>
    <row r="2284" ht="15" hidden="1" customHeight="1" x14ac:dyDescent="0.15"/>
    <row r="2285" ht="15" hidden="1" customHeight="1" x14ac:dyDescent="0.15"/>
    <row r="2286" ht="15" hidden="1" customHeight="1" x14ac:dyDescent="0.15"/>
    <row r="2287" ht="15" hidden="1" customHeight="1" x14ac:dyDescent="0.15"/>
    <row r="2288" ht="15" hidden="1" customHeight="1" x14ac:dyDescent="0.15"/>
    <row r="2289" ht="15" hidden="1" customHeight="1" x14ac:dyDescent="0.15"/>
    <row r="2290" ht="15" hidden="1" customHeight="1" x14ac:dyDescent="0.15"/>
    <row r="2291" ht="15" hidden="1" customHeight="1" x14ac:dyDescent="0.15"/>
    <row r="2292" ht="15" hidden="1" customHeight="1" x14ac:dyDescent="0.15"/>
    <row r="2293" ht="15" hidden="1" customHeight="1" x14ac:dyDescent="0.15"/>
    <row r="2294" ht="15" hidden="1" customHeight="1" x14ac:dyDescent="0.15"/>
    <row r="2295" ht="15" hidden="1" customHeight="1" x14ac:dyDescent="0.15"/>
    <row r="2296" ht="15" hidden="1" customHeight="1" x14ac:dyDescent="0.15"/>
    <row r="2297" ht="15" hidden="1" customHeight="1" x14ac:dyDescent="0.15"/>
    <row r="2298" ht="15" hidden="1" customHeight="1" x14ac:dyDescent="0.15"/>
    <row r="2299" ht="15" hidden="1" customHeight="1" x14ac:dyDescent="0.15"/>
    <row r="2300" ht="15" hidden="1" customHeight="1" x14ac:dyDescent="0.15"/>
    <row r="2301" ht="15" hidden="1" customHeight="1" x14ac:dyDescent="0.15"/>
    <row r="2302" ht="15" hidden="1" customHeight="1" x14ac:dyDescent="0.15"/>
    <row r="2303" ht="15" hidden="1" customHeight="1" x14ac:dyDescent="0.15"/>
    <row r="2304" ht="15" hidden="1" customHeight="1" x14ac:dyDescent="0.15"/>
    <row r="2305" ht="15" hidden="1" customHeight="1" x14ac:dyDescent="0.15"/>
    <row r="2306" ht="15" hidden="1" customHeight="1" x14ac:dyDescent="0.15"/>
    <row r="2307" ht="15" hidden="1" customHeight="1" x14ac:dyDescent="0.15"/>
    <row r="2308" ht="15" hidden="1" customHeight="1" x14ac:dyDescent="0.15"/>
    <row r="2309" ht="15" hidden="1" customHeight="1" x14ac:dyDescent="0.15"/>
    <row r="2310" ht="15" hidden="1" customHeight="1" x14ac:dyDescent="0.15"/>
    <row r="2311" ht="15" hidden="1" customHeight="1" x14ac:dyDescent="0.15"/>
    <row r="2312" ht="15" hidden="1" customHeight="1" x14ac:dyDescent="0.15"/>
    <row r="2313" ht="15" hidden="1" customHeight="1" x14ac:dyDescent="0.15"/>
    <row r="2314" ht="15" hidden="1" customHeight="1" x14ac:dyDescent="0.15"/>
    <row r="2315" ht="15" hidden="1" customHeight="1" x14ac:dyDescent="0.15"/>
    <row r="2316" ht="15" hidden="1" customHeight="1" x14ac:dyDescent="0.15"/>
    <row r="2317" ht="15" hidden="1" customHeight="1" x14ac:dyDescent="0.15"/>
    <row r="2318" ht="15" hidden="1" customHeight="1" x14ac:dyDescent="0.15"/>
    <row r="2319" ht="15" hidden="1" customHeight="1" x14ac:dyDescent="0.15"/>
    <row r="2320" ht="15" hidden="1" customHeight="1" x14ac:dyDescent="0.15"/>
    <row r="2321" ht="15" hidden="1" customHeight="1" x14ac:dyDescent="0.15"/>
    <row r="2322" ht="15" hidden="1" customHeight="1" x14ac:dyDescent="0.15"/>
    <row r="2323" ht="15" hidden="1" customHeight="1" x14ac:dyDescent="0.15"/>
    <row r="2324" ht="15" hidden="1" customHeight="1" x14ac:dyDescent="0.15"/>
    <row r="2325" ht="15" hidden="1" customHeight="1" x14ac:dyDescent="0.15"/>
    <row r="2326" ht="15" hidden="1" customHeight="1" x14ac:dyDescent="0.15"/>
    <row r="2327" ht="15" hidden="1" customHeight="1" x14ac:dyDescent="0.15"/>
    <row r="2328" ht="15" hidden="1" customHeight="1" x14ac:dyDescent="0.15"/>
    <row r="2329" ht="15" hidden="1" customHeight="1" x14ac:dyDescent="0.15"/>
    <row r="2330" ht="15" hidden="1" customHeight="1" x14ac:dyDescent="0.15"/>
    <row r="2331" ht="15" hidden="1" customHeight="1" x14ac:dyDescent="0.15"/>
    <row r="2332" ht="15" hidden="1" customHeight="1" x14ac:dyDescent="0.15"/>
    <row r="2333" ht="15" hidden="1" customHeight="1" x14ac:dyDescent="0.15"/>
    <row r="2334" ht="15" hidden="1" customHeight="1" x14ac:dyDescent="0.15"/>
    <row r="2335" ht="15" hidden="1" customHeight="1" x14ac:dyDescent="0.15"/>
    <row r="2336" ht="15" hidden="1" customHeight="1" x14ac:dyDescent="0.15"/>
    <row r="2337" ht="15" hidden="1" customHeight="1" x14ac:dyDescent="0.15"/>
    <row r="2338" ht="15" hidden="1" customHeight="1" x14ac:dyDescent="0.15"/>
    <row r="2339" ht="15" hidden="1" customHeight="1" x14ac:dyDescent="0.15"/>
    <row r="2340" ht="15" hidden="1" customHeight="1" x14ac:dyDescent="0.15"/>
    <row r="2341" ht="15" hidden="1" customHeight="1" x14ac:dyDescent="0.15"/>
    <row r="2342" ht="15" hidden="1" customHeight="1" x14ac:dyDescent="0.15"/>
    <row r="2343" ht="15" hidden="1" customHeight="1" x14ac:dyDescent="0.15"/>
    <row r="2344" ht="15" hidden="1" customHeight="1" x14ac:dyDescent="0.15"/>
    <row r="2345" ht="15" hidden="1" customHeight="1" x14ac:dyDescent="0.15"/>
    <row r="2346" ht="15" hidden="1" customHeight="1" x14ac:dyDescent="0.15"/>
    <row r="2347" ht="15" hidden="1" customHeight="1" x14ac:dyDescent="0.15"/>
    <row r="2348" ht="15" hidden="1" customHeight="1" x14ac:dyDescent="0.15"/>
    <row r="2349" ht="15" hidden="1" customHeight="1" x14ac:dyDescent="0.15"/>
    <row r="2350" ht="15" hidden="1" customHeight="1" x14ac:dyDescent="0.15"/>
    <row r="2351" ht="27" customHeight="1" x14ac:dyDescent="0.15"/>
    <row r="2352" ht="14.25" customHeight="1" x14ac:dyDescent="0.15"/>
    <row r="2353" ht="14.25" customHeight="1" x14ac:dyDescent="0.15"/>
    <row r="2354" ht="14.25" customHeight="1" x14ac:dyDescent="0.15"/>
    <row r="2355" ht="14.25" customHeight="1" x14ac:dyDescent="0.15"/>
    <row r="2356" ht="14.25" customHeight="1" x14ac:dyDescent="0.15"/>
    <row r="2357" ht="14.25" customHeight="1" x14ac:dyDescent="0.15"/>
    <row r="2358" ht="14.25" customHeight="1" x14ac:dyDescent="0.15"/>
    <row r="2359" ht="15" hidden="1" customHeight="1" x14ac:dyDescent="0.15"/>
    <row r="2360" ht="15" hidden="1" customHeight="1" x14ac:dyDescent="0.15"/>
    <row r="2361" ht="15" hidden="1" customHeight="1" x14ac:dyDescent="0.15"/>
    <row r="2362" ht="15" hidden="1" customHeight="1" x14ac:dyDescent="0.15"/>
    <row r="2363" ht="15" hidden="1" customHeight="1" x14ac:dyDescent="0.15"/>
    <row r="2364" ht="15" hidden="1" customHeight="1" x14ac:dyDescent="0.15"/>
    <row r="2365" ht="15" hidden="1" customHeight="1" x14ac:dyDescent="0.15"/>
    <row r="2366" ht="15" hidden="1" customHeight="1" x14ac:dyDescent="0.15"/>
    <row r="2367" ht="15" hidden="1" customHeight="1" x14ac:dyDescent="0.15"/>
    <row r="2368" ht="15" hidden="1" customHeight="1" x14ac:dyDescent="0.15"/>
    <row r="2369" ht="15" hidden="1" customHeight="1" x14ac:dyDescent="0.15"/>
    <row r="2370" ht="15" hidden="1" customHeight="1" x14ac:dyDescent="0.15"/>
    <row r="2371" ht="15" hidden="1" customHeight="1" x14ac:dyDescent="0.15"/>
    <row r="2372" ht="15" hidden="1" customHeight="1" x14ac:dyDescent="0.15"/>
    <row r="2373" ht="15" hidden="1" customHeight="1" x14ac:dyDescent="0.15"/>
    <row r="2374" ht="15" hidden="1" customHeight="1" x14ac:dyDescent="0.15"/>
    <row r="2375" ht="15" hidden="1" customHeight="1" x14ac:dyDescent="0.15"/>
    <row r="2376" ht="15" hidden="1" customHeight="1" x14ac:dyDescent="0.15"/>
    <row r="2377" ht="15" hidden="1" customHeight="1" x14ac:dyDescent="0.15"/>
    <row r="2378" ht="15" hidden="1" customHeight="1" x14ac:dyDescent="0.15"/>
    <row r="2379" ht="15" hidden="1" customHeight="1" x14ac:dyDescent="0.15"/>
    <row r="2380" ht="15" hidden="1" customHeight="1" x14ac:dyDescent="0.15"/>
    <row r="2381" ht="15" hidden="1" customHeight="1" x14ac:dyDescent="0.15"/>
    <row r="2382" ht="15" hidden="1" customHeight="1" x14ac:dyDescent="0.15"/>
    <row r="2383" ht="15" hidden="1" customHeight="1" x14ac:dyDescent="0.15"/>
    <row r="2384" ht="15" hidden="1" customHeight="1" x14ac:dyDescent="0.15"/>
    <row r="2385" ht="15" hidden="1" customHeight="1" x14ac:dyDescent="0.15"/>
    <row r="2386" ht="15" hidden="1" customHeight="1" x14ac:dyDescent="0.15"/>
    <row r="2387" ht="15" hidden="1" customHeight="1" x14ac:dyDescent="0.15"/>
    <row r="2388" ht="15" hidden="1" customHeight="1" x14ac:dyDescent="0.15"/>
    <row r="2389" ht="15" hidden="1" customHeight="1" x14ac:dyDescent="0.15"/>
    <row r="2390" ht="15" hidden="1" customHeight="1" x14ac:dyDescent="0.15"/>
    <row r="2391" ht="15" hidden="1" customHeight="1" x14ac:dyDescent="0.15"/>
    <row r="2392" ht="15" hidden="1" customHeight="1" x14ac:dyDescent="0.15"/>
    <row r="2393" ht="15" hidden="1" customHeight="1" x14ac:dyDescent="0.15"/>
    <row r="2394" ht="15" hidden="1" customHeight="1" x14ac:dyDescent="0.15"/>
    <row r="2395" ht="15" hidden="1" customHeight="1" x14ac:dyDescent="0.15"/>
    <row r="2396" ht="15" hidden="1" customHeight="1" x14ac:dyDescent="0.15"/>
    <row r="2397" ht="15" hidden="1" customHeight="1" x14ac:dyDescent="0.15"/>
    <row r="2398" ht="15" hidden="1" customHeight="1" x14ac:dyDescent="0.15"/>
    <row r="2399" ht="15" hidden="1" customHeight="1" x14ac:dyDescent="0.15"/>
    <row r="2400" ht="15" hidden="1" customHeight="1" x14ac:dyDescent="0.15"/>
    <row r="2401" ht="15" hidden="1" customHeight="1" x14ac:dyDescent="0.15"/>
    <row r="2402" ht="15" hidden="1" customHeight="1" x14ac:dyDescent="0.15"/>
    <row r="2403" ht="15" hidden="1" customHeight="1" x14ac:dyDescent="0.15"/>
    <row r="2404" ht="15" hidden="1" customHeight="1" x14ac:dyDescent="0.15"/>
    <row r="2405" ht="15" hidden="1" customHeight="1" x14ac:dyDescent="0.15"/>
    <row r="2406" ht="15" hidden="1" customHeight="1" x14ac:dyDescent="0.15"/>
    <row r="2407" ht="15" hidden="1" customHeight="1" x14ac:dyDescent="0.15"/>
    <row r="2408" ht="15" hidden="1" customHeight="1" x14ac:dyDescent="0.15"/>
    <row r="2409" ht="15" hidden="1" customHeight="1" x14ac:dyDescent="0.15"/>
    <row r="2410" ht="15" hidden="1" customHeight="1" x14ac:dyDescent="0.15"/>
    <row r="2411" ht="15" hidden="1" customHeight="1" x14ac:dyDescent="0.15"/>
    <row r="2412" ht="15" hidden="1" customHeight="1" x14ac:dyDescent="0.15"/>
    <row r="2413" ht="15" hidden="1" customHeight="1" x14ac:dyDescent="0.15"/>
    <row r="2414" ht="15" hidden="1" customHeight="1" x14ac:dyDescent="0.15"/>
    <row r="2415" ht="15" hidden="1" customHeight="1" x14ac:dyDescent="0.15"/>
    <row r="2416" ht="15" hidden="1" customHeight="1" x14ac:dyDescent="0.15"/>
    <row r="2417" ht="15" hidden="1" customHeight="1" x14ac:dyDescent="0.15"/>
    <row r="2418" ht="15" hidden="1" customHeight="1" x14ac:dyDescent="0.15"/>
    <row r="2419" ht="15" hidden="1" customHeight="1" x14ac:dyDescent="0.15"/>
    <row r="2420" ht="15" hidden="1" customHeight="1" x14ac:dyDescent="0.15"/>
    <row r="2421" ht="15" hidden="1" customHeight="1" x14ac:dyDescent="0.15"/>
    <row r="2422" ht="15" hidden="1" customHeight="1" x14ac:dyDescent="0.15"/>
    <row r="2423" ht="15" hidden="1" customHeight="1" x14ac:dyDescent="0.15"/>
    <row r="2424" ht="15" hidden="1" customHeight="1" x14ac:dyDescent="0.15"/>
    <row r="2425" ht="15" hidden="1" customHeight="1" x14ac:dyDescent="0.15"/>
    <row r="2426" ht="15" hidden="1" customHeight="1" x14ac:dyDescent="0.15"/>
    <row r="2427" ht="15" hidden="1" customHeight="1" x14ac:dyDescent="0.15"/>
    <row r="2428" ht="15" hidden="1" customHeight="1" x14ac:dyDescent="0.15"/>
    <row r="2429" ht="15" hidden="1" customHeight="1" x14ac:dyDescent="0.15"/>
    <row r="2430" ht="15" hidden="1" customHeight="1" x14ac:dyDescent="0.15"/>
    <row r="2431" ht="15" hidden="1" customHeight="1" x14ac:dyDescent="0.15"/>
    <row r="2432" ht="27" customHeight="1" x14ac:dyDescent="0.15"/>
    <row r="2433" ht="14.25" customHeight="1" x14ac:dyDescent="0.15"/>
    <row r="2434" ht="14.25" customHeight="1" x14ac:dyDescent="0.15"/>
    <row r="2435" ht="14.25" customHeight="1" x14ac:dyDescent="0.15"/>
    <row r="2436" ht="14.25" customHeight="1" x14ac:dyDescent="0.15"/>
    <row r="2437" ht="14.25" customHeight="1" x14ac:dyDescent="0.15"/>
    <row r="2438" ht="14.25" customHeight="1" x14ac:dyDescent="0.15"/>
    <row r="2439" ht="15" hidden="1" customHeight="1" x14ac:dyDescent="0.15"/>
    <row r="2440" ht="15" hidden="1" customHeight="1" x14ac:dyDescent="0.15"/>
    <row r="2441" ht="15" hidden="1" customHeight="1" x14ac:dyDescent="0.15"/>
    <row r="2442" ht="15" hidden="1" customHeight="1" x14ac:dyDescent="0.15"/>
    <row r="2443" ht="15" hidden="1" customHeight="1" x14ac:dyDescent="0.15"/>
    <row r="2444" ht="15" hidden="1" customHeight="1" x14ac:dyDescent="0.15"/>
    <row r="2445" ht="15" hidden="1" customHeight="1" x14ac:dyDescent="0.15"/>
    <row r="2446" ht="15" hidden="1" customHeight="1" x14ac:dyDescent="0.15"/>
    <row r="2447" ht="15" hidden="1" customHeight="1" x14ac:dyDescent="0.15"/>
    <row r="2448" ht="15" hidden="1" customHeight="1" x14ac:dyDescent="0.15"/>
    <row r="2449" ht="15" hidden="1" customHeight="1" x14ac:dyDescent="0.15"/>
    <row r="2450" ht="15" hidden="1" customHeight="1" x14ac:dyDescent="0.15"/>
    <row r="2451" ht="15" hidden="1" customHeight="1" x14ac:dyDescent="0.15"/>
    <row r="2452" ht="15" hidden="1" customHeight="1" x14ac:dyDescent="0.15"/>
    <row r="2453" ht="15" hidden="1" customHeight="1" x14ac:dyDescent="0.15"/>
    <row r="2454" ht="15" hidden="1" customHeight="1" x14ac:dyDescent="0.15"/>
    <row r="2455" ht="15" hidden="1" customHeight="1" x14ac:dyDescent="0.15"/>
    <row r="2456" ht="15" hidden="1" customHeight="1" x14ac:dyDescent="0.15"/>
    <row r="2457" ht="15" hidden="1" customHeight="1" x14ac:dyDescent="0.15"/>
    <row r="2458" ht="15" hidden="1" customHeight="1" x14ac:dyDescent="0.15"/>
    <row r="2459" ht="15" hidden="1" customHeight="1" x14ac:dyDescent="0.15"/>
    <row r="2460" ht="15" hidden="1" customHeight="1" x14ac:dyDescent="0.15"/>
    <row r="2461" ht="15" hidden="1" customHeight="1" x14ac:dyDescent="0.15"/>
    <row r="2462" ht="15" hidden="1" customHeight="1" x14ac:dyDescent="0.15"/>
    <row r="2463" ht="15" hidden="1" customHeight="1" x14ac:dyDescent="0.15"/>
    <row r="2464" ht="15" hidden="1" customHeight="1" x14ac:dyDescent="0.15"/>
    <row r="2465" ht="15" hidden="1" customHeight="1" x14ac:dyDescent="0.15"/>
    <row r="2466" ht="15" hidden="1" customHeight="1" x14ac:dyDescent="0.15"/>
    <row r="2467" ht="15" hidden="1" customHeight="1" x14ac:dyDescent="0.15"/>
    <row r="2468" ht="15" hidden="1" customHeight="1" x14ac:dyDescent="0.15"/>
    <row r="2469" ht="15" hidden="1" customHeight="1" x14ac:dyDescent="0.15"/>
    <row r="2470" ht="15" hidden="1" customHeight="1" x14ac:dyDescent="0.15"/>
    <row r="2471" ht="15" hidden="1" customHeight="1" x14ac:dyDescent="0.15"/>
    <row r="2472" ht="15" hidden="1" customHeight="1" x14ac:dyDescent="0.15"/>
    <row r="2473" ht="15" hidden="1" customHeight="1" x14ac:dyDescent="0.15"/>
    <row r="2474" ht="15" hidden="1" customHeight="1" x14ac:dyDescent="0.15"/>
    <row r="2475" ht="15" hidden="1" customHeight="1" x14ac:dyDescent="0.15"/>
    <row r="2476" ht="15" hidden="1" customHeight="1" x14ac:dyDescent="0.15"/>
    <row r="2477" ht="15" hidden="1" customHeight="1" x14ac:dyDescent="0.15"/>
    <row r="2478" ht="15" hidden="1" customHeight="1" x14ac:dyDescent="0.15"/>
    <row r="2479" ht="15" hidden="1" customHeight="1" x14ac:dyDescent="0.15"/>
    <row r="2480" ht="15" hidden="1" customHeight="1" x14ac:dyDescent="0.15"/>
    <row r="2481" ht="15" hidden="1" customHeight="1" x14ac:dyDescent="0.15"/>
    <row r="2482" ht="15" hidden="1" customHeight="1" x14ac:dyDescent="0.15"/>
    <row r="2483" ht="15" hidden="1" customHeight="1" x14ac:dyDescent="0.15"/>
    <row r="2484" ht="15" hidden="1" customHeight="1" x14ac:dyDescent="0.15"/>
    <row r="2485" ht="15" hidden="1" customHeight="1" x14ac:dyDescent="0.15"/>
    <row r="2486" ht="15" hidden="1" customHeight="1" x14ac:dyDescent="0.15"/>
    <row r="2487" ht="15" hidden="1" customHeight="1" x14ac:dyDescent="0.15"/>
    <row r="2488" ht="15" hidden="1" customHeight="1" x14ac:dyDescent="0.15"/>
    <row r="2489" ht="15" hidden="1" customHeight="1" x14ac:dyDescent="0.15"/>
    <row r="2490" ht="15" hidden="1" customHeight="1" x14ac:dyDescent="0.15"/>
    <row r="2491" ht="15" hidden="1" customHeight="1" x14ac:dyDescent="0.15"/>
    <row r="2492" ht="15" hidden="1" customHeight="1" x14ac:dyDescent="0.15"/>
    <row r="2493" ht="15" hidden="1" customHeight="1" x14ac:dyDescent="0.15"/>
    <row r="2494" ht="15" hidden="1" customHeight="1" x14ac:dyDescent="0.15"/>
    <row r="2495" ht="15" hidden="1" customHeight="1" x14ac:dyDescent="0.15"/>
    <row r="2496" ht="15" hidden="1" customHeight="1" x14ac:dyDescent="0.15"/>
    <row r="2497" ht="15" hidden="1" customHeight="1" x14ac:dyDescent="0.15"/>
    <row r="2498" ht="15" hidden="1" customHeight="1" x14ac:dyDescent="0.15"/>
    <row r="2499" ht="15" hidden="1" customHeight="1" x14ac:dyDescent="0.15"/>
    <row r="2500" ht="15" hidden="1" customHeight="1" x14ac:dyDescent="0.15"/>
    <row r="2501" ht="15" hidden="1" customHeight="1" x14ac:dyDescent="0.15"/>
    <row r="2502" ht="15" hidden="1" customHeight="1" x14ac:dyDescent="0.15"/>
    <row r="2503" ht="15" hidden="1" customHeight="1" x14ac:dyDescent="0.15"/>
    <row r="2504" ht="15" hidden="1" customHeight="1" x14ac:dyDescent="0.15"/>
    <row r="2505" ht="15" hidden="1" customHeight="1" x14ac:dyDescent="0.15"/>
    <row r="2506" ht="15" hidden="1" customHeight="1" x14ac:dyDescent="0.15"/>
    <row r="2507" ht="15" hidden="1" customHeight="1" x14ac:dyDescent="0.15"/>
    <row r="2508" ht="15" hidden="1" customHeight="1" x14ac:dyDescent="0.15"/>
    <row r="2509" ht="15" hidden="1" customHeight="1" x14ac:dyDescent="0.15"/>
    <row r="2510" ht="15" hidden="1" customHeight="1" x14ac:dyDescent="0.15"/>
    <row r="2511" ht="15" hidden="1" customHeight="1" x14ac:dyDescent="0.15"/>
    <row r="2512" ht="15" hidden="1" customHeight="1" x14ac:dyDescent="0.15"/>
    <row r="2513" ht="27" customHeight="1" x14ac:dyDescent="0.15"/>
    <row r="2514" ht="14.25" customHeight="1" x14ac:dyDescent="0.15"/>
    <row r="2515" ht="14.25" customHeight="1" x14ac:dyDescent="0.15"/>
    <row r="2516" ht="14.25" customHeight="1" x14ac:dyDescent="0.15"/>
    <row r="2517" ht="14.25" customHeight="1" x14ac:dyDescent="0.15"/>
    <row r="2518" ht="14.25" customHeight="1" x14ac:dyDescent="0.15"/>
    <row r="2519" ht="14.25" customHeight="1" x14ac:dyDescent="0.15"/>
    <row r="2520" ht="15" hidden="1" customHeight="1" x14ac:dyDescent="0.15"/>
    <row r="2521" ht="15" hidden="1" customHeight="1" x14ac:dyDescent="0.15"/>
    <row r="2522" ht="15" hidden="1" customHeight="1" x14ac:dyDescent="0.15"/>
    <row r="2523" ht="15" hidden="1" customHeight="1" x14ac:dyDescent="0.15"/>
    <row r="2524" ht="15" hidden="1" customHeight="1" x14ac:dyDescent="0.15"/>
    <row r="2525" ht="15" hidden="1" customHeight="1" x14ac:dyDescent="0.15"/>
    <row r="2526" ht="15" hidden="1" customHeight="1" x14ac:dyDescent="0.15"/>
    <row r="2527" ht="15" hidden="1" customHeight="1" x14ac:dyDescent="0.15"/>
    <row r="2528" ht="15" hidden="1" customHeight="1" x14ac:dyDescent="0.15"/>
    <row r="2529" ht="15" hidden="1" customHeight="1" x14ac:dyDescent="0.15"/>
    <row r="2530" ht="15" hidden="1" customHeight="1" x14ac:dyDescent="0.15"/>
    <row r="2531" ht="15" hidden="1" customHeight="1" x14ac:dyDescent="0.15"/>
    <row r="2532" ht="15" hidden="1" customHeight="1" x14ac:dyDescent="0.15"/>
    <row r="2533" ht="15" hidden="1" customHeight="1" x14ac:dyDescent="0.15"/>
    <row r="2534" ht="15" hidden="1" customHeight="1" x14ac:dyDescent="0.15"/>
    <row r="2535" ht="15" hidden="1" customHeight="1" x14ac:dyDescent="0.15"/>
    <row r="2536" ht="15" hidden="1" customHeight="1" x14ac:dyDescent="0.15"/>
    <row r="2537" ht="15" hidden="1" customHeight="1" x14ac:dyDescent="0.15"/>
    <row r="2538" ht="15" hidden="1" customHeight="1" x14ac:dyDescent="0.15"/>
    <row r="2539" ht="15" hidden="1" customHeight="1" x14ac:dyDescent="0.15"/>
    <row r="2540" ht="15" hidden="1" customHeight="1" x14ac:dyDescent="0.15"/>
    <row r="2541" ht="15" hidden="1" customHeight="1" x14ac:dyDescent="0.15"/>
    <row r="2542" ht="15" hidden="1" customHeight="1" x14ac:dyDescent="0.15"/>
    <row r="2543" ht="15" hidden="1" customHeight="1" x14ac:dyDescent="0.15"/>
    <row r="2544" ht="15" hidden="1" customHeight="1" x14ac:dyDescent="0.15"/>
    <row r="2545" ht="15" hidden="1" customHeight="1" x14ac:dyDescent="0.15"/>
    <row r="2546" ht="15" hidden="1" customHeight="1" x14ac:dyDescent="0.15"/>
    <row r="2547" ht="15" hidden="1" customHeight="1" x14ac:dyDescent="0.15"/>
    <row r="2548" ht="15" hidden="1" customHeight="1" x14ac:dyDescent="0.15"/>
    <row r="2549" ht="15" hidden="1" customHeight="1" x14ac:dyDescent="0.15"/>
    <row r="2550" ht="15" hidden="1" customHeight="1" x14ac:dyDescent="0.15"/>
    <row r="2551" ht="15" hidden="1" customHeight="1" x14ac:dyDescent="0.15"/>
    <row r="2552" ht="15" hidden="1" customHeight="1" x14ac:dyDescent="0.15"/>
    <row r="2553" ht="15" hidden="1" customHeight="1" x14ac:dyDescent="0.15"/>
    <row r="2554" ht="15" hidden="1" customHeight="1" x14ac:dyDescent="0.15"/>
    <row r="2555" ht="15" hidden="1" customHeight="1" x14ac:dyDescent="0.15"/>
    <row r="2556" ht="15" hidden="1" customHeight="1" x14ac:dyDescent="0.15"/>
    <row r="2557" ht="15" hidden="1" customHeight="1" x14ac:dyDescent="0.15"/>
    <row r="2558" ht="15" hidden="1" customHeight="1" x14ac:dyDescent="0.15"/>
    <row r="2559" ht="15" hidden="1" customHeight="1" x14ac:dyDescent="0.15"/>
    <row r="2560" ht="15" hidden="1" customHeight="1" x14ac:dyDescent="0.15"/>
    <row r="2561" ht="15" hidden="1" customHeight="1" x14ac:dyDescent="0.15"/>
    <row r="2562" ht="15" hidden="1" customHeight="1" x14ac:dyDescent="0.15"/>
    <row r="2563" ht="15" hidden="1" customHeight="1" x14ac:dyDescent="0.15"/>
    <row r="2564" ht="15" hidden="1" customHeight="1" x14ac:dyDescent="0.15"/>
    <row r="2565" ht="15" hidden="1" customHeight="1" x14ac:dyDescent="0.15"/>
    <row r="2566" ht="15" hidden="1" customHeight="1" x14ac:dyDescent="0.15"/>
    <row r="2567" ht="15" hidden="1" customHeight="1" x14ac:dyDescent="0.15"/>
    <row r="2568" ht="15" hidden="1" customHeight="1" x14ac:dyDescent="0.15"/>
    <row r="2569" ht="15" hidden="1" customHeight="1" x14ac:dyDescent="0.15"/>
    <row r="2570" ht="15" hidden="1" customHeight="1" x14ac:dyDescent="0.15"/>
    <row r="2571" ht="15" hidden="1" customHeight="1" x14ac:dyDescent="0.15"/>
    <row r="2572" ht="15" hidden="1" customHeight="1" x14ac:dyDescent="0.15"/>
    <row r="2573" ht="15" hidden="1" customHeight="1" x14ac:dyDescent="0.15"/>
    <row r="2574" ht="15" hidden="1" customHeight="1" x14ac:dyDescent="0.15"/>
    <row r="2575" ht="15" hidden="1" customHeight="1" x14ac:dyDescent="0.15"/>
    <row r="2576" ht="15" hidden="1" customHeight="1" x14ac:dyDescent="0.15"/>
    <row r="2577" ht="15" hidden="1" customHeight="1" x14ac:dyDescent="0.15"/>
    <row r="2578" ht="15" hidden="1" customHeight="1" x14ac:dyDescent="0.15"/>
    <row r="2579" ht="15" hidden="1" customHeight="1" x14ac:dyDescent="0.15"/>
    <row r="2580" ht="15" hidden="1" customHeight="1" x14ac:dyDescent="0.15"/>
    <row r="2581" ht="15" hidden="1" customHeight="1" x14ac:dyDescent="0.15"/>
    <row r="2582" ht="15" hidden="1" customHeight="1" x14ac:dyDescent="0.15"/>
    <row r="2583" ht="15" hidden="1" customHeight="1" x14ac:dyDescent="0.15"/>
    <row r="2584" ht="15" hidden="1" customHeight="1" x14ac:dyDescent="0.15"/>
    <row r="2585" ht="15" hidden="1" customHeight="1" x14ac:dyDescent="0.15"/>
    <row r="2586" ht="15" hidden="1" customHeight="1" x14ac:dyDescent="0.15"/>
    <row r="2587" ht="15" hidden="1" customHeight="1" x14ac:dyDescent="0.15"/>
    <row r="2588" ht="15" hidden="1" customHeight="1" x14ac:dyDescent="0.15"/>
    <row r="2589" ht="15" hidden="1" customHeight="1" x14ac:dyDescent="0.15"/>
    <row r="2590" ht="15" hidden="1" customHeight="1" x14ac:dyDescent="0.15"/>
    <row r="2591" ht="15" hidden="1" customHeight="1" x14ac:dyDescent="0.15"/>
    <row r="2592" ht="15" hidden="1" customHeight="1" x14ac:dyDescent="0.15"/>
    <row r="2593" ht="15" hidden="1" customHeight="1" x14ac:dyDescent="0.15"/>
  </sheetData>
  <mergeCells count="34">
    <mergeCell ref="A1:B1"/>
    <mergeCell ref="A205:B205"/>
    <mergeCell ref="A183:B183"/>
    <mergeCell ref="A120:B120"/>
    <mergeCell ref="A50:B50"/>
    <mergeCell ref="A145:B145"/>
    <mergeCell ref="A2:B2"/>
    <mergeCell ref="A158:B158"/>
    <mergeCell ref="A63:B63"/>
    <mergeCell ref="A102:B102"/>
    <mergeCell ref="A127:B127"/>
    <mergeCell ref="A327:B327"/>
    <mergeCell ref="A72:B72"/>
    <mergeCell ref="A152:B152"/>
    <mergeCell ref="A322:B322"/>
    <mergeCell ref="A311:B311"/>
    <mergeCell ref="A316:B316"/>
    <mergeCell ref="A302:B302"/>
    <mergeCell ref="A235:B235"/>
    <mergeCell ref="A166:B166"/>
    <mergeCell ref="A138:B138"/>
    <mergeCell ref="A282:B282"/>
    <mergeCell ref="A273:B273"/>
    <mergeCell ref="A214:B214"/>
    <mergeCell ref="A248:B248"/>
    <mergeCell ref="A93:B93"/>
    <mergeCell ref="A295:B295"/>
    <mergeCell ref="A289:B289"/>
    <mergeCell ref="A259:B259"/>
    <mergeCell ref="A109:B109"/>
    <mergeCell ref="A224:B224"/>
    <mergeCell ref="A268:B268"/>
    <mergeCell ref="A195:B195"/>
    <mergeCell ref="A175:B175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04"/>
  <sheetViews>
    <sheetView showGridLines="0" workbookViewId="0">
      <pane xSplit="5" ySplit="1" topLeftCell="F557" activePane="bottomRight" state="frozen"/>
      <selection pane="topRight"/>
      <selection pane="bottomLeft"/>
      <selection pane="bottomRight" activeCell="E329" sqref="E321:E336"/>
    </sheetView>
  </sheetViews>
  <sheetFormatPr defaultColWidth="14.6640625" defaultRowHeight="14.25" customHeight="1" x14ac:dyDescent="0.15"/>
  <cols>
    <col min="1" max="2" width="14.6640625" style="189" hidden="1" customWidth="1"/>
    <col min="3" max="3" width="14.1640625" style="189" customWidth="1"/>
    <col min="4" max="4" width="14.6640625" style="189" hidden="1" customWidth="1"/>
    <col min="5" max="5" width="46.6640625" style="189" customWidth="1"/>
    <col min="6" max="17" width="11.83203125" style="189" customWidth="1"/>
    <col min="18" max="257" width="14.6640625" style="189" customWidth="1"/>
  </cols>
  <sheetData>
    <row r="1" spans="1:17" ht="3.75" customHeight="1" x14ac:dyDescent="0.15">
      <c r="A1" s="195"/>
      <c r="B1" s="195"/>
      <c r="C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</row>
    <row r="2" spans="1:17" ht="14.25" customHeight="1" x14ac:dyDescent="0.15">
      <c r="A2" s="3" t="s">
        <v>134</v>
      </c>
      <c r="B2" s="76">
        <v>1</v>
      </c>
      <c r="C2" s="288" t="s">
        <v>284</v>
      </c>
      <c r="D2" s="152"/>
      <c r="E2" s="289" t="s">
        <v>285</v>
      </c>
      <c r="F2" s="77" t="s">
        <v>430</v>
      </c>
      <c r="G2" s="78" t="s">
        <v>479</v>
      </c>
      <c r="H2" s="78" t="s">
        <v>481</v>
      </c>
      <c r="I2" s="78" t="s">
        <v>486</v>
      </c>
      <c r="J2" s="78" t="s">
        <v>488</v>
      </c>
      <c r="K2" s="78" t="s">
        <v>491</v>
      </c>
      <c r="L2" s="79" t="s">
        <v>493</v>
      </c>
      <c r="M2" s="79" t="s">
        <v>497</v>
      </c>
      <c r="N2" s="79" t="s">
        <v>500</v>
      </c>
      <c r="O2" s="79" t="s">
        <v>503</v>
      </c>
      <c r="P2" s="79" t="s">
        <v>505</v>
      </c>
      <c r="Q2" s="80" t="s">
        <v>507</v>
      </c>
    </row>
    <row r="3" spans="1:17" ht="14.25" customHeight="1" x14ac:dyDescent="0.15">
      <c r="A3" s="3"/>
      <c r="B3" s="76">
        <v>2</v>
      </c>
      <c r="C3" s="262"/>
      <c r="D3" s="152"/>
      <c r="E3" s="290"/>
      <c r="F3" s="81" t="s">
        <v>509</v>
      </c>
      <c r="G3" s="82" t="s">
        <v>511</v>
      </c>
      <c r="H3" s="82" t="s">
        <v>513</v>
      </c>
      <c r="I3" s="82" t="s">
        <v>515</v>
      </c>
      <c r="J3" s="82" t="s">
        <v>517</v>
      </c>
      <c r="K3" s="82" t="s">
        <v>519</v>
      </c>
      <c r="L3" s="82" t="s">
        <v>521</v>
      </c>
      <c r="M3" s="82" t="s">
        <v>523</v>
      </c>
      <c r="N3" s="82" t="s">
        <v>525</v>
      </c>
      <c r="O3" s="82" t="s">
        <v>527</v>
      </c>
      <c r="P3" s="82" t="s">
        <v>529</v>
      </c>
      <c r="Q3" s="83" t="s">
        <v>531</v>
      </c>
    </row>
    <row r="4" spans="1:17" ht="14.25" customHeight="1" x14ac:dyDescent="0.15">
      <c r="A4" s="3"/>
      <c r="B4" s="76">
        <v>3</v>
      </c>
      <c r="C4" s="262"/>
      <c r="D4" s="152"/>
      <c r="E4" s="290"/>
      <c r="F4" s="81" t="s">
        <v>533</v>
      </c>
      <c r="G4" s="82" t="s">
        <v>535</v>
      </c>
      <c r="H4" s="82" t="s">
        <v>537</v>
      </c>
      <c r="I4" s="82" t="s">
        <v>539</v>
      </c>
      <c r="J4" s="82" t="s">
        <v>541</v>
      </c>
      <c r="K4" s="82" t="s">
        <v>543</v>
      </c>
      <c r="L4" s="82" t="s">
        <v>545</v>
      </c>
      <c r="M4" s="82" t="s">
        <v>547</v>
      </c>
      <c r="N4" s="82" t="s">
        <v>549</v>
      </c>
      <c r="O4" s="82"/>
      <c r="P4" s="82"/>
      <c r="Q4" s="83"/>
    </row>
    <row r="5" spans="1:17" ht="14.25" customHeight="1" x14ac:dyDescent="0.15">
      <c r="A5" s="3"/>
      <c r="B5" s="76">
        <v>4</v>
      </c>
      <c r="C5" s="262"/>
      <c r="D5" s="152"/>
      <c r="E5" s="290"/>
      <c r="F5" s="81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4.25" customHeight="1" x14ac:dyDescent="0.15">
      <c r="A6" s="3"/>
      <c r="B6" s="76">
        <v>5</v>
      </c>
      <c r="C6" s="262"/>
      <c r="D6" s="152"/>
      <c r="E6" s="290"/>
      <c r="F6" s="81"/>
      <c r="G6" s="82"/>
      <c r="H6" s="82"/>
      <c r="I6" s="82"/>
      <c r="J6" s="82"/>
      <c r="K6" s="82"/>
      <c r="L6" s="82"/>
      <c r="M6" s="82"/>
      <c r="N6" s="82"/>
      <c r="O6" s="82"/>
      <c r="P6" s="82"/>
      <c r="Q6" s="83"/>
    </row>
    <row r="7" spans="1:17" ht="14.25" customHeight="1" x14ac:dyDescent="0.15">
      <c r="A7" s="3"/>
      <c r="B7" s="76">
        <v>6</v>
      </c>
      <c r="C7" s="262"/>
      <c r="D7" s="152"/>
      <c r="E7" s="290"/>
      <c r="F7" s="81"/>
      <c r="G7" s="82"/>
      <c r="H7" s="82"/>
      <c r="I7" s="82"/>
      <c r="J7" s="82"/>
      <c r="K7" s="82"/>
      <c r="L7" s="82"/>
      <c r="M7" s="82"/>
      <c r="N7" s="82"/>
      <c r="O7" s="82"/>
      <c r="P7" s="82"/>
      <c r="Q7" s="83"/>
    </row>
    <row r="8" spans="1:17" ht="14.25" customHeight="1" x14ac:dyDescent="0.15">
      <c r="A8" s="3"/>
      <c r="B8" s="76">
        <v>7</v>
      </c>
      <c r="C8" s="262"/>
      <c r="D8" s="152"/>
      <c r="E8" s="290"/>
      <c r="F8" s="81"/>
      <c r="G8" s="82"/>
      <c r="H8" s="82"/>
      <c r="I8" s="82"/>
      <c r="J8" s="82"/>
      <c r="K8" s="82"/>
      <c r="L8" s="82"/>
      <c r="M8" s="82"/>
      <c r="N8" s="82"/>
      <c r="O8" s="82"/>
      <c r="P8" s="82"/>
      <c r="Q8" s="83"/>
    </row>
    <row r="9" spans="1:17" ht="14.25" customHeight="1" x14ac:dyDescent="0.15">
      <c r="A9" s="3"/>
      <c r="B9" s="76">
        <v>8</v>
      </c>
      <c r="C9" s="262"/>
      <c r="D9" s="152"/>
      <c r="E9" s="290"/>
      <c r="F9" s="81"/>
      <c r="G9" s="82"/>
      <c r="H9" s="82"/>
      <c r="I9" s="82"/>
      <c r="J9" s="82"/>
      <c r="K9" s="82"/>
      <c r="L9" s="82"/>
      <c r="M9" s="82"/>
      <c r="N9" s="82"/>
      <c r="O9" s="82"/>
      <c r="P9" s="82"/>
      <c r="Q9" s="83"/>
    </row>
    <row r="10" spans="1:17" ht="3.75" customHeight="1" x14ac:dyDescent="0.15">
      <c r="A10" s="195"/>
      <c r="B10" s="195"/>
      <c r="C10" s="291"/>
      <c r="D10" s="292"/>
      <c r="E10" s="292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</row>
    <row r="11" spans="1:17" ht="14.25" customHeight="1" x14ac:dyDescent="0.15">
      <c r="A11" s="3" t="s">
        <v>82</v>
      </c>
      <c r="B11" s="76">
        <v>1</v>
      </c>
      <c r="C11" s="288" t="s">
        <v>286</v>
      </c>
      <c r="D11" s="152"/>
      <c r="E11" s="289" t="s">
        <v>287</v>
      </c>
      <c r="F11" s="77" t="s">
        <v>481</v>
      </c>
      <c r="G11" s="78" t="s">
        <v>488</v>
      </c>
      <c r="H11" s="78" t="s">
        <v>491</v>
      </c>
      <c r="I11" s="78" t="s">
        <v>493</v>
      </c>
      <c r="J11" s="78" t="s">
        <v>497</v>
      </c>
      <c r="K11" s="78" t="s">
        <v>500</v>
      </c>
      <c r="L11" s="79" t="s">
        <v>509</v>
      </c>
      <c r="M11" s="79" t="s">
        <v>517</v>
      </c>
      <c r="N11" s="79" t="s">
        <v>527</v>
      </c>
      <c r="O11" s="79"/>
      <c r="P11" s="79"/>
      <c r="Q11" s="80"/>
    </row>
    <row r="12" spans="1:17" ht="14.25" customHeight="1" x14ac:dyDescent="0.15">
      <c r="A12" s="3"/>
      <c r="B12" s="76">
        <v>2</v>
      </c>
      <c r="C12" s="262"/>
      <c r="D12" s="152"/>
      <c r="E12" s="290"/>
      <c r="F12" s="81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3"/>
    </row>
    <row r="13" spans="1:17" ht="14.25" customHeight="1" x14ac:dyDescent="0.15">
      <c r="A13" s="3"/>
      <c r="B13" s="76">
        <v>3</v>
      </c>
      <c r="C13" s="262"/>
      <c r="D13" s="152"/>
      <c r="E13" s="290"/>
      <c r="F13" s="81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 ht="14.25" customHeight="1" x14ac:dyDescent="0.15">
      <c r="A14" s="3"/>
      <c r="B14" s="76">
        <v>4</v>
      </c>
      <c r="C14" s="262"/>
      <c r="D14" s="152"/>
      <c r="E14" s="290"/>
      <c r="F14" s="81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3"/>
    </row>
    <row r="15" spans="1:17" ht="14.25" customHeight="1" x14ac:dyDescent="0.15">
      <c r="A15" s="3"/>
      <c r="B15" s="76">
        <v>5</v>
      </c>
      <c r="C15" s="262"/>
      <c r="D15" s="152"/>
      <c r="E15" s="290"/>
      <c r="F15" s="81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3"/>
    </row>
    <row r="16" spans="1:17" ht="14.25" customHeight="1" x14ac:dyDescent="0.15">
      <c r="A16" s="3"/>
      <c r="B16" s="76">
        <v>6</v>
      </c>
      <c r="C16" s="262"/>
      <c r="D16" s="152"/>
      <c r="E16" s="290"/>
      <c r="F16" s="81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3"/>
    </row>
    <row r="17" spans="1:17" ht="14.25" customHeight="1" x14ac:dyDescent="0.15">
      <c r="A17" s="3"/>
      <c r="B17" s="76">
        <v>7</v>
      </c>
      <c r="C17" s="262"/>
      <c r="D17" s="152"/>
      <c r="E17" s="290"/>
      <c r="F17" s="81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3"/>
    </row>
    <row r="18" spans="1:17" ht="14.25" customHeight="1" x14ac:dyDescent="0.15">
      <c r="A18" s="3"/>
      <c r="B18" s="76">
        <v>8</v>
      </c>
      <c r="C18" s="262"/>
      <c r="D18" s="152"/>
      <c r="E18" s="290"/>
      <c r="F18" s="81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 ht="3.75" customHeight="1" x14ac:dyDescent="0.15">
      <c r="A19" s="195"/>
      <c r="B19" s="195"/>
      <c r="C19" s="291"/>
      <c r="D19" s="292"/>
      <c r="E19" s="292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</row>
    <row r="20" spans="1:17" ht="14.25" customHeight="1" x14ac:dyDescent="0.15">
      <c r="A20" s="3" t="s">
        <v>83</v>
      </c>
      <c r="B20" s="76">
        <v>1</v>
      </c>
      <c r="C20" s="288" t="s">
        <v>288</v>
      </c>
      <c r="D20" s="152" t="s">
        <v>87</v>
      </c>
      <c r="E20" s="289" t="s">
        <v>289</v>
      </c>
      <c r="F20" s="77" t="s">
        <v>488</v>
      </c>
      <c r="G20" s="78" t="s">
        <v>491</v>
      </c>
      <c r="H20" s="78"/>
      <c r="I20" s="78"/>
      <c r="J20" s="78"/>
      <c r="K20" s="78"/>
      <c r="L20" s="79"/>
      <c r="M20" s="79"/>
      <c r="N20" s="79"/>
      <c r="O20" s="79"/>
      <c r="P20" s="79"/>
      <c r="Q20" s="80"/>
    </row>
    <row r="21" spans="1:17" ht="14.25" customHeight="1" x14ac:dyDescent="0.15">
      <c r="A21" s="3"/>
      <c r="B21" s="76">
        <v>2</v>
      </c>
      <c r="C21" s="262"/>
      <c r="D21" s="152"/>
      <c r="E21" s="290"/>
      <c r="F21" s="81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 ht="14.25" customHeight="1" x14ac:dyDescent="0.15">
      <c r="A22" s="3"/>
      <c r="B22" s="76">
        <v>3</v>
      </c>
      <c r="C22" s="262"/>
      <c r="D22" s="152"/>
      <c r="E22" s="290"/>
      <c r="F22" s="81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3"/>
    </row>
    <row r="23" spans="1:17" ht="14.25" customHeight="1" x14ac:dyDescent="0.15">
      <c r="A23" s="3"/>
      <c r="B23" s="76">
        <v>4</v>
      </c>
      <c r="C23" s="262"/>
      <c r="D23" s="152"/>
      <c r="E23" s="290"/>
      <c r="F23" s="81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3"/>
    </row>
    <row r="24" spans="1:17" ht="14.25" customHeight="1" x14ac:dyDescent="0.15">
      <c r="A24" s="3"/>
      <c r="B24" s="76">
        <v>5</v>
      </c>
      <c r="C24" s="262"/>
      <c r="D24" s="152"/>
      <c r="E24" s="290"/>
      <c r="F24" s="81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3"/>
    </row>
    <row r="25" spans="1:17" ht="14.25" customHeight="1" x14ac:dyDescent="0.15">
      <c r="A25" s="3"/>
      <c r="B25" s="76">
        <v>6</v>
      </c>
      <c r="C25" s="262"/>
      <c r="D25" s="152"/>
      <c r="E25" s="290"/>
      <c r="F25" s="81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3"/>
    </row>
    <row r="26" spans="1:17" ht="14.25" customHeight="1" x14ac:dyDescent="0.15">
      <c r="A26" s="3"/>
      <c r="B26" s="76">
        <v>7</v>
      </c>
      <c r="C26" s="262"/>
      <c r="D26" s="152"/>
      <c r="E26" s="290"/>
      <c r="F26" s="81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3"/>
    </row>
    <row r="27" spans="1:17" ht="14.25" customHeight="1" x14ac:dyDescent="0.15">
      <c r="A27" s="3"/>
      <c r="B27" s="76">
        <v>8</v>
      </c>
      <c r="C27" s="262"/>
      <c r="D27" s="152"/>
      <c r="E27" s="290"/>
      <c r="F27" s="81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3"/>
    </row>
    <row r="28" spans="1:17" ht="14.25" customHeight="1" x14ac:dyDescent="0.15">
      <c r="A28" s="3" t="s">
        <v>84</v>
      </c>
      <c r="B28" s="76">
        <v>1</v>
      </c>
      <c r="C28" s="288" t="s">
        <v>290</v>
      </c>
      <c r="D28" s="152" t="s">
        <v>87</v>
      </c>
      <c r="E28" s="289" t="s">
        <v>291</v>
      </c>
      <c r="F28" s="77" t="s">
        <v>500</v>
      </c>
      <c r="G28" s="78"/>
      <c r="H28" s="78"/>
      <c r="I28" s="78"/>
      <c r="J28" s="78"/>
      <c r="K28" s="78"/>
      <c r="L28" s="79"/>
      <c r="M28" s="79"/>
      <c r="N28" s="79"/>
      <c r="O28" s="79"/>
      <c r="P28" s="79"/>
      <c r="Q28" s="80"/>
    </row>
    <row r="29" spans="1:17" ht="14.25" customHeight="1" x14ac:dyDescent="0.15">
      <c r="A29" s="3"/>
      <c r="B29" s="76">
        <v>2</v>
      </c>
      <c r="C29" s="262"/>
      <c r="D29" s="152"/>
      <c r="E29" s="290"/>
      <c r="F29" s="81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3"/>
    </row>
    <row r="30" spans="1:17" ht="14.25" customHeight="1" x14ac:dyDescent="0.15">
      <c r="A30" s="3"/>
      <c r="B30" s="76">
        <v>3</v>
      </c>
      <c r="C30" s="262"/>
      <c r="D30" s="152"/>
      <c r="E30" s="290"/>
      <c r="F30" s="81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3"/>
    </row>
    <row r="31" spans="1:17" ht="14.25" customHeight="1" x14ac:dyDescent="0.15">
      <c r="A31" s="3"/>
      <c r="B31" s="76">
        <v>4</v>
      </c>
      <c r="C31" s="262"/>
      <c r="D31" s="152"/>
      <c r="E31" s="290"/>
      <c r="F31" s="81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3"/>
    </row>
    <row r="32" spans="1:17" ht="14.25" customHeight="1" x14ac:dyDescent="0.15">
      <c r="A32" s="3"/>
      <c r="B32" s="76">
        <v>5</v>
      </c>
      <c r="C32" s="262"/>
      <c r="D32" s="152"/>
      <c r="E32" s="290"/>
      <c r="F32" s="81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3"/>
    </row>
    <row r="33" spans="1:17" ht="14.25" customHeight="1" x14ac:dyDescent="0.15">
      <c r="A33" s="3"/>
      <c r="B33" s="76">
        <v>6</v>
      </c>
      <c r="C33" s="262"/>
      <c r="D33" s="152"/>
      <c r="E33" s="290"/>
      <c r="F33" s="81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3"/>
    </row>
    <row r="34" spans="1:17" ht="14.25" customHeight="1" x14ac:dyDescent="0.15">
      <c r="A34" s="3"/>
      <c r="B34" s="76">
        <v>7</v>
      </c>
      <c r="C34" s="262"/>
      <c r="D34" s="152"/>
      <c r="E34" s="290"/>
      <c r="F34" s="81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3"/>
    </row>
    <row r="35" spans="1:17" ht="14.25" customHeight="1" x14ac:dyDescent="0.15">
      <c r="A35" s="3"/>
      <c r="B35" s="76">
        <v>8</v>
      </c>
      <c r="C35" s="262"/>
      <c r="D35" s="152"/>
      <c r="E35" s="290"/>
      <c r="F35" s="81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3"/>
    </row>
    <row r="36" spans="1:17" ht="14.25" customHeight="1" x14ac:dyDescent="0.15">
      <c r="A36" s="3" t="s">
        <v>85</v>
      </c>
      <c r="B36" s="76">
        <v>1</v>
      </c>
      <c r="C36" s="288" t="s">
        <v>292</v>
      </c>
      <c r="D36" s="152" t="s">
        <v>87</v>
      </c>
      <c r="E36" s="289" t="s">
        <v>293</v>
      </c>
      <c r="F36" s="77" t="s">
        <v>493</v>
      </c>
      <c r="G36" s="78" t="s">
        <v>509</v>
      </c>
      <c r="H36" s="78" t="s">
        <v>517</v>
      </c>
      <c r="I36" s="78" t="s">
        <v>527</v>
      </c>
      <c r="J36" s="78"/>
      <c r="K36" s="78"/>
      <c r="L36" s="79"/>
      <c r="M36" s="79"/>
      <c r="N36" s="79"/>
      <c r="O36" s="79"/>
      <c r="P36" s="79"/>
      <c r="Q36" s="80"/>
    </row>
    <row r="37" spans="1:17" ht="14.25" customHeight="1" x14ac:dyDescent="0.15">
      <c r="A37" s="3"/>
      <c r="B37" s="76">
        <v>2</v>
      </c>
      <c r="C37" s="262"/>
      <c r="D37" s="152"/>
      <c r="E37" s="290"/>
      <c r="F37" s="81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3"/>
    </row>
    <row r="38" spans="1:17" ht="14.25" customHeight="1" x14ac:dyDescent="0.15">
      <c r="A38" s="3"/>
      <c r="B38" s="76">
        <v>3</v>
      </c>
      <c r="C38" s="262"/>
      <c r="D38" s="152"/>
      <c r="E38" s="290"/>
      <c r="F38" s="81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3"/>
    </row>
    <row r="39" spans="1:17" ht="14.25" customHeight="1" x14ac:dyDescent="0.15">
      <c r="A39" s="3"/>
      <c r="B39" s="76">
        <v>4</v>
      </c>
      <c r="C39" s="262"/>
      <c r="D39" s="152"/>
      <c r="E39" s="290"/>
      <c r="F39" s="81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3"/>
    </row>
    <row r="40" spans="1:17" ht="14.25" customHeight="1" x14ac:dyDescent="0.15">
      <c r="A40" s="3"/>
      <c r="B40" s="76">
        <v>5</v>
      </c>
      <c r="C40" s="262"/>
      <c r="D40" s="152"/>
      <c r="E40" s="290"/>
      <c r="F40" s="81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3"/>
    </row>
    <row r="41" spans="1:17" ht="14.25" customHeight="1" x14ac:dyDescent="0.15">
      <c r="A41" s="3"/>
      <c r="B41" s="76">
        <v>6</v>
      </c>
      <c r="C41" s="262"/>
      <c r="D41" s="152"/>
      <c r="E41" s="290"/>
      <c r="F41" s="81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3"/>
    </row>
    <row r="42" spans="1:17" ht="14.25" customHeight="1" x14ac:dyDescent="0.15">
      <c r="A42" s="3"/>
      <c r="B42" s="76">
        <v>7</v>
      </c>
      <c r="C42" s="262"/>
      <c r="D42" s="152"/>
      <c r="E42" s="290"/>
      <c r="F42" s="81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3"/>
    </row>
    <row r="43" spans="1:17" ht="14.25" customHeight="1" x14ac:dyDescent="0.15">
      <c r="A43" s="3"/>
      <c r="B43" s="76">
        <v>8</v>
      </c>
      <c r="C43" s="262"/>
      <c r="D43" s="152"/>
      <c r="E43" s="290"/>
      <c r="F43" s="81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3"/>
    </row>
    <row r="44" spans="1:17" ht="14.25" customHeight="1" x14ac:dyDescent="0.15">
      <c r="A44" s="3" t="s">
        <v>86</v>
      </c>
      <c r="B44" s="76">
        <v>1</v>
      </c>
      <c r="C44" s="288" t="s">
        <v>294</v>
      </c>
      <c r="D44" s="152" t="s">
        <v>87</v>
      </c>
      <c r="E44" s="289" t="s">
        <v>295</v>
      </c>
      <c r="F44" s="77" t="s">
        <v>497</v>
      </c>
      <c r="G44" s="78"/>
      <c r="H44" s="78"/>
      <c r="I44" s="78"/>
      <c r="J44" s="78"/>
      <c r="K44" s="78"/>
      <c r="L44" s="79"/>
      <c r="M44" s="79"/>
      <c r="N44" s="79"/>
      <c r="O44" s="79"/>
      <c r="P44" s="79"/>
      <c r="Q44" s="80"/>
    </row>
    <row r="45" spans="1:17" ht="14.25" customHeight="1" x14ac:dyDescent="0.15">
      <c r="A45" s="3"/>
      <c r="B45" s="76">
        <v>2</v>
      </c>
      <c r="C45" s="262"/>
      <c r="D45" s="152"/>
      <c r="E45" s="290"/>
      <c r="F45" s="81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3"/>
    </row>
    <row r="46" spans="1:17" ht="14.25" customHeight="1" x14ac:dyDescent="0.15">
      <c r="A46" s="3"/>
      <c r="B46" s="76">
        <v>3</v>
      </c>
      <c r="C46" s="262"/>
      <c r="D46" s="152"/>
      <c r="E46" s="290"/>
      <c r="F46" s="81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3"/>
    </row>
    <row r="47" spans="1:17" ht="14.25" customHeight="1" x14ac:dyDescent="0.15">
      <c r="A47" s="3"/>
      <c r="B47" s="76">
        <v>4</v>
      </c>
      <c r="C47" s="262"/>
      <c r="D47" s="152"/>
      <c r="E47" s="290"/>
      <c r="F47" s="81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3"/>
    </row>
    <row r="48" spans="1:17" ht="14.25" customHeight="1" x14ac:dyDescent="0.15">
      <c r="A48" s="3"/>
      <c r="B48" s="76">
        <v>5</v>
      </c>
      <c r="C48" s="262"/>
      <c r="D48" s="152"/>
      <c r="E48" s="290"/>
      <c r="F48" s="81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3"/>
    </row>
    <row r="49" spans="1:17" ht="14.25" customHeight="1" x14ac:dyDescent="0.15">
      <c r="A49" s="3"/>
      <c r="B49" s="76">
        <v>6</v>
      </c>
      <c r="C49" s="262"/>
      <c r="D49" s="152"/>
      <c r="E49" s="290"/>
      <c r="F49" s="81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3"/>
    </row>
    <row r="50" spans="1:17" ht="14.25" customHeight="1" x14ac:dyDescent="0.15">
      <c r="A50" s="3"/>
      <c r="B50" s="76">
        <v>7</v>
      </c>
      <c r="C50" s="262"/>
      <c r="D50" s="152"/>
      <c r="E50" s="290"/>
      <c r="F50" s="81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3"/>
    </row>
    <row r="51" spans="1:17" ht="14.25" customHeight="1" x14ac:dyDescent="0.15">
      <c r="A51" s="3"/>
      <c r="B51" s="76">
        <v>8</v>
      </c>
      <c r="C51" s="262"/>
      <c r="D51" s="152"/>
      <c r="E51" s="290"/>
      <c r="F51" s="81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3"/>
    </row>
    <row r="52" spans="1:17" ht="14.25" customHeight="1" x14ac:dyDescent="0.15">
      <c r="A52" s="3" t="s">
        <v>87</v>
      </c>
      <c r="B52" s="76">
        <v>1</v>
      </c>
      <c r="C52" s="288" t="s">
        <v>297</v>
      </c>
      <c r="D52" s="152" t="s">
        <v>87</v>
      </c>
      <c r="E52" s="289" t="s">
        <v>298</v>
      </c>
      <c r="F52" s="77" t="s">
        <v>481</v>
      </c>
      <c r="G52" s="78"/>
      <c r="H52" s="78"/>
      <c r="I52" s="78"/>
      <c r="J52" s="78"/>
      <c r="K52" s="78"/>
      <c r="L52" s="79"/>
      <c r="M52" s="79"/>
      <c r="N52" s="79"/>
      <c r="O52" s="79"/>
      <c r="P52" s="79"/>
      <c r="Q52" s="80"/>
    </row>
    <row r="53" spans="1:17" ht="14.25" customHeight="1" x14ac:dyDescent="0.15">
      <c r="A53" s="3"/>
      <c r="B53" s="76">
        <v>2</v>
      </c>
      <c r="C53" s="262"/>
      <c r="D53" s="152"/>
      <c r="E53" s="290"/>
      <c r="F53" s="81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3"/>
    </row>
    <row r="54" spans="1:17" ht="14.25" customHeight="1" x14ac:dyDescent="0.15">
      <c r="A54" s="3"/>
      <c r="B54" s="76">
        <v>3</v>
      </c>
      <c r="C54" s="262"/>
      <c r="D54" s="152"/>
      <c r="E54" s="290"/>
      <c r="F54" s="81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3"/>
    </row>
    <row r="55" spans="1:17" ht="14.25" customHeight="1" x14ac:dyDescent="0.15">
      <c r="A55" s="3"/>
      <c r="B55" s="76">
        <v>4</v>
      </c>
      <c r="C55" s="262"/>
      <c r="D55" s="152"/>
      <c r="E55" s="290"/>
      <c r="F55" s="81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3"/>
    </row>
    <row r="56" spans="1:17" ht="14.25" customHeight="1" x14ac:dyDescent="0.15">
      <c r="A56" s="3"/>
      <c r="B56" s="76">
        <v>5</v>
      </c>
      <c r="C56" s="262"/>
      <c r="D56" s="152"/>
      <c r="E56" s="290"/>
      <c r="F56" s="81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3"/>
    </row>
    <row r="57" spans="1:17" ht="14.25" customHeight="1" x14ac:dyDescent="0.15">
      <c r="A57" s="3"/>
      <c r="B57" s="76">
        <v>6</v>
      </c>
      <c r="C57" s="262"/>
      <c r="D57" s="152"/>
      <c r="E57" s="290"/>
      <c r="F57" s="81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3"/>
    </row>
    <row r="58" spans="1:17" ht="14.25" customHeight="1" x14ac:dyDescent="0.15">
      <c r="A58" s="3"/>
      <c r="B58" s="76">
        <v>7</v>
      </c>
      <c r="C58" s="262"/>
      <c r="D58" s="152"/>
      <c r="E58" s="290"/>
      <c r="F58" s="81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3"/>
    </row>
    <row r="59" spans="1:17" ht="14.25" customHeight="1" x14ac:dyDescent="0.15">
      <c r="A59" s="3"/>
      <c r="B59" s="76">
        <v>8</v>
      </c>
      <c r="C59" s="262"/>
      <c r="D59" s="152"/>
      <c r="E59" s="290"/>
      <c r="F59" s="81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3"/>
    </row>
    <row r="60" spans="1:17" ht="14.25" customHeight="1" x14ac:dyDescent="0.15">
      <c r="A60" s="3" t="s">
        <v>88</v>
      </c>
      <c r="B60" s="76">
        <v>1</v>
      </c>
      <c r="C60" s="288" t="s">
        <v>299</v>
      </c>
      <c r="D60" s="152" t="s">
        <v>87</v>
      </c>
      <c r="E60" s="289" t="s">
        <v>300</v>
      </c>
      <c r="F60" s="77" t="s">
        <v>481</v>
      </c>
      <c r="G60" s="78"/>
      <c r="H60" s="78"/>
      <c r="I60" s="78"/>
      <c r="J60" s="78"/>
      <c r="K60" s="78"/>
      <c r="L60" s="79"/>
      <c r="M60" s="79"/>
      <c r="N60" s="79"/>
      <c r="O60" s="79"/>
      <c r="P60" s="79"/>
      <c r="Q60" s="80"/>
    </row>
    <row r="61" spans="1:17" ht="14.25" customHeight="1" x14ac:dyDescent="0.15">
      <c r="A61" s="3"/>
      <c r="B61" s="76">
        <v>2</v>
      </c>
      <c r="C61" s="262"/>
      <c r="D61" s="152"/>
      <c r="E61" s="290"/>
      <c r="F61" s="81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3"/>
    </row>
    <row r="62" spans="1:17" ht="14.25" customHeight="1" x14ac:dyDescent="0.15">
      <c r="A62" s="3"/>
      <c r="B62" s="76">
        <v>3</v>
      </c>
      <c r="C62" s="262"/>
      <c r="D62" s="152"/>
      <c r="E62" s="290"/>
      <c r="F62" s="81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3"/>
    </row>
    <row r="63" spans="1:17" ht="14.25" customHeight="1" x14ac:dyDescent="0.15">
      <c r="A63" s="3"/>
      <c r="B63" s="76">
        <v>4</v>
      </c>
      <c r="C63" s="262"/>
      <c r="D63" s="152"/>
      <c r="E63" s="290"/>
      <c r="F63" s="81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3"/>
    </row>
    <row r="64" spans="1:17" ht="14.25" customHeight="1" x14ac:dyDescent="0.15">
      <c r="A64" s="3"/>
      <c r="B64" s="76">
        <v>5</v>
      </c>
      <c r="C64" s="262"/>
      <c r="D64" s="152"/>
      <c r="E64" s="290"/>
      <c r="F64" s="81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3"/>
    </row>
    <row r="65" spans="1:17" ht="14.25" customHeight="1" x14ac:dyDescent="0.15">
      <c r="A65" s="3"/>
      <c r="B65" s="76">
        <v>6</v>
      </c>
      <c r="C65" s="262"/>
      <c r="D65" s="152"/>
      <c r="E65" s="290"/>
      <c r="F65" s="81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3"/>
    </row>
    <row r="66" spans="1:17" ht="14.25" customHeight="1" x14ac:dyDescent="0.15">
      <c r="A66" s="3"/>
      <c r="B66" s="76">
        <v>7</v>
      </c>
      <c r="C66" s="262"/>
      <c r="D66" s="152"/>
      <c r="E66" s="290"/>
      <c r="F66" s="81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3"/>
    </row>
    <row r="67" spans="1:17" ht="14.25" customHeight="1" x14ac:dyDescent="0.15">
      <c r="A67" s="3"/>
      <c r="B67" s="76">
        <v>8</v>
      </c>
      <c r="C67" s="262"/>
      <c r="D67" s="152"/>
      <c r="E67" s="290"/>
      <c r="F67" s="81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3"/>
    </row>
    <row r="68" spans="1:17" ht="14.25" customHeight="1" x14ac:dyDescent="0.15">
      <c r="A68" s="3" t="s">
        <v>89</v>
      </c>
      <c r="B68" s="76">
        <v>1</v>
      </c>
      <c r="C68" s="288" t="s">
        <v>301</v>
      </c>
      <c r="D68" s="152" t="s">
        <v>87</v>
      </c>
      <c r="E68" s="289" t="s">
        <v>302</v>
      </c>
      <c r="F68" s="77" t="s">
        <v>481</v>
      </c>
      <c r="G68" s="78"/>
      <c r="H68" s="78"/>
      <c r="I68" s="78"/>
      <c r="J68" s="78"/>
      <c r="K68" s="78"/>
      <c r="L68" s="79"/>
      <c r="M68" s="79"/>
      <c r="N68" s="79"/>
      <c r="O68" s="79"/>
      <c r="P68" s="79"/>
      <c r="Q68" s="80"/>
    </row>
    <row r="69" spans="1:17" ht="14.25" customHeight="1" x14ac:dyDescent="0.15">
      <c r="A69" s="3"/>
      <c r="B69" s="76">
        <v>2</v>
      </c>
      <c r="C69" s="262"/>
      <c r="D69" s="152"/>
      <c r="E69" s="290"/>
      <c r="F69" s="81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3"/>
    </row>
    <row r="70" spans="1:17" ht="14.25" customHeight="1" x14ac:dyDescent="0.15">
      <c r="A70" s="3"/>
      <c r="B70" s="76">
        <v>3</v>
      </c>
      <c r="C70" s="262"/>
      <c r="D70" s="152"/>
      <c r="E70" s="290"/>
      <c r="F70" s="81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3"/>
    </row>
    <row r="71" spans="1:17" ht="14.25" customHeight="1" x14ac:dyDescent="0.15">
      <c r="A71" s="3"/>
      <c r="B71" s="76">
        <v>4</v>
      </c>
      <c r="C71" s="262"/>
      <c r="D71" s="152"/>
      <c r="E71" s="290"/>
      <c r="F71" s="81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3"/>
    </row>
    <row r="72" spans="1:17" ht="14.25" customHeight="1" x14ac:dyDescent="0.15">
      <c r="A72" s="3"/>
      <c r="B72" s="76">
        <v>5</v>
      </c>
      <c r="C72" s="262"/>
      <c r="D72" s="152"/>
      <c r="E72" s="290"/>
      <c r="F72" s="81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3"/>
    </row>
    <row r="73" spans="1:17" ht="14.25" customHeight="1" x14ac:dyDescent="0.15">
      <c r="A73" s="3"/>
      <c r="B73" s="76">
        <v>6</v>
      </c>
      <c r="C73" s="262"/>
      <c r="D73" s="152"/>
      <c r="E73" s="290"/>
      <c r="F73" s="81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3"/>
    </row>
    <row r="74" spans="1:17" ht="14.25" customHeight="1" x14ac:dyDescent="0.15">
      <c r="A74" s="3"/>
      <c r="B74" s="76">
        <v>7</v>
      </c>
      <c r="C74" s="262"/>
      <c r="D74" s="152"/>
      <c r="E74" s="290"/>
      <c r="F74" s="81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3"/>
    </row>
    <row r="75" spans="1:17" ht="14.25" customHeight="1" x14ac:dyDescent="0.15">
      <c r="A75" s="3"/>
      <c r="B75" s="76">
        <v>8</v>
      </c>
      <c r="C75" s="262"/>
      <c r="D75" s="152"/>
      <c r="E75" s="290"/>
      <c r="F75" s="81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3"/>
    </row>
    <row r="76" spans="1:17" ht="14.25" customHeight="1" x14ac:dyDescent="0.15">
      <c r="A76" s="3" t="s">
        <v>90</v>
      </c>
      <c r="B76" s="76">
        <v>1</v>
      </c>
      <c r="C76" s="288" t="s">
        <v>303</v>
      </c>
      <c r="D76" s="152" t="s">
        <v>87</v>
      </c>
      <c r="E76" s="289" t="s">
        <v>304</v>
      </c>
      <c r="F76" s="77" t="s">
        <v>493</v>
      </c>
      <c r="G76" s="78"/>
      <c r="H76" s="78"/>
      <c r="I76" s="78"/>
      <c r="J76" s="78"/>
      <c r="K76" s="78"/>
      <c r="L76" s="79"/>
      <c r="M76" s="79"/>
      <c r="N76" s="79"/>
      <c r="O76" s="79"/>
      <c r="P76" s="79"/>
      <c r="Q76" s="80"/>
    </row>
    <row r="77" spans="1:17" ht="14.25" customHeight="1" x14ac:dyDescent="0.15">
      <c r="A77" s="3"/>
      <c r="B77" s="76">
        <v>2</v>
      </c>
      <c r="C77" s="262"/>
      <c r="D77" s="152"/>
      <c r="E77" s="290"/>
      <c r="F77" s="81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3"/>
    </row>
    <row r="78" spans="1:17" ht="14.25" customHeight="1" x14ac:dyDescent="0.15">
      <c r="A78" s="3"/>
      <c r="B78" s="76">
        <v>3</v>
      </c>
      <c r="C78" s="262"/>
      <c r="D78" s="152"/>
      <c r="E78" s="290"/>
      <c r="F78" s="81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3"/>
    </row>
    <row r="79" spans="1:17" ht="14.25" customHeight="1" x14ac:dyDescent="0.15">
      <c r="A79" s="3"/>
      <c r="B79" s="76">
        <v>4</v>
      </c>
      <c r="C79" s="262"/>
      <c r="D79" s="152"/>
      <c r="E79" s="290"/>
      <c r="F79" s="81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3"/>
    </row>
    <row r="80" spans="1:17" ht="14.25" customHeight="1" x14ac:dyDescent="0.15">
      <c r="A80" s="3"/>
      <c r="B80" s="76">
        <v>5</v>
      </c>
      <c r="C80" s="262"/>
      <c r="D80" s="152"/>
      <c r="E80" s="290"/>
      <c r="F80" s="81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3"/>
    </row>
    <row r="81" spans="1:17" ht="14.25" customHeight="1" x14ac:dyDescent="0.15">
      <c r="A81" s="3"/>
      <c r="B81" s="76">
        <v>6</v>
      </c>
      <c r="C81" s="262"/>
      <c r="D81" s="152"/>
      <c r="E81" s="290"/>
      <c r="F81" s="81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3"/>
    </row>
    <row r="82" spans="1:17" ht="14.25" customHeight="1" x14ac:dyDescent="0.15">
      <c r="A82" s="3"/>
      <c r="B82" s="76">
        <v>7</v>
      </c>
      <c r="C82" s="262"/>
      <c r="D82" s="152"/>
      <c r="E82" s="290"/>
      <c r="F82" s="81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3"/>
    </row>
    <row r="83" spans="1:17" ht="14.25" customHeight="1" x14ac:dyDescent="0.15">
      <c r="A83" s="3"/>
      <c r="B83" s="76">
        <v>8</v>
      </c>
      <c r="C83" s="262"/>
      <c r="D83" s="152"/>
      <c r="E83" s="290"/>
      <c r="F83" s="81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3"/>
    </row>
    <row r="84" spans="1:17" ht="14.25" customHeight="1" x14ac:dyDescent="0.15">
      <c r="A84" s="3" t="s">
        <v>91</v>
      </c>
      <c r="B84" s="76">
        <v>1</v>
      </c>
      <c r="C84" s="288" t="s">
        <v>305</v>
      </c>
      <c r="D84" s="152"/>
      <c r="E84" s="289" t="s">
        <v>306</v>
      </c>
      <c r="F84" s="77" t="s">
        <v>430</v>
      </c>
      <c r="G84" s="78" t="s">
        <v>479</v>
      </c>
      <c r="H84" s="78" t="s">
        <v>481</v>
      </c>
      <c r="I84" s="78" t="s">
        <v>486</v>
      </c>
      <c r="J84" s="78" t="s">
        <v>488</v>
      </c>
      <c r="K84" s="78" t="s">
        <v>491</v>
      </c>
      <c r="L84" s="79" t="s">
        <v>493</v>
      </c>
      <c r="M84" s="79" t="s">
        <v>500</v>
      </c>
      <c r="N84" s="79" t="s">
        <v>503</v>
      </c>
      <c r="O84" s="79" t="s">
        <v>505</v>
      </c>
      <c r="P84" s="79" t="s">
        <v>507</v>
      </c>
      <c r="Q84" s="80" t="s">
        <v>509</v>
      </c>
    </row>
    <row r="85" spans="1:17" ht="14.25" customHeight="1" x14ac:dyDescent="0.15">
      <c r="A85" s="3"/>
      <c r="B85" s="76">
        <v>2</v>
      </c>
      <c r="C85" s="262"/>
      <c r="D85" s="152"/>
      <c r="E85" s="290"/>
      <c r="F85" s="81" t="s">
        <v>513</v>
      </c>
      <c r="G85" s="82" t="s">
        <v>515</v>
      </c>
      <c r="H85" s="82" t="s">
        <v>521</v>
      </c>
      <c r="I85" s="82" t="s">
        <v>523</v>
      </c>
      <c r="J85" s="82" t="s">
        <v>525</v>
      </c>
      <c r="K85" s="82" t="s">
        <v>527</v>
      </c>
      <c r="L85" s="82" t="s">
        <v>529</v>
      </c>
      <c r="M85" s="82" t="s">
        <v>533</v>
      </c>
      <c r="N85" s="82" t="s">
        <v>535</v>
      </c>
      <c r="O85" s="82" t="s">
        <v>537</v>
      </c>
      <c r="P85" s="82" t="s">
        <v>539</v>
      </c>
      <c r="Q85" s="83" t="s">
        <v>541</v>
      </c>
    </row>
    <row r="86" spans="1:17" ht="14.25" customHeight="1" x14ac:dyDescent="0.15">
      <c r="A86" s="3"/>
      <c r="B86" s="76">
        <v>3</v>
      </c>
      <c r="C86" s="262"/>
      <c r="D86" s="152"/>
      <c r="E86" s="290"/>
      <c r="F86" s="81" t="s">
        <v>545</v>
      </c>
      <c r="G86" s="82" t="s">
        <v>549</v>
      </c>
      <c r="H86" s="82"/>
      <c r="I86" s="82"/>
      <c r="J86" s="82"/>
      <c r="K86" s="82"/>
      <c r="L86" s="82"/>
      <c r="M86" s="82"/>
      <c r="N86" s="82"/>
      <c r="O86" s="82"/>
      <c r="P86" s="82"/>
      <c r="Q86" s="83"/>
    </row>
    <row r="87" spans="1:17" ht="14.25" customHeight="1" x14ac:dyDescent="0.15">
      <c r="A87" s="3"/>
      <c r="B87" s="76">
        <v>4</v>
      </c>
      <c r="C87" s="262"/>
      <c r="D87" s="152"/>
      <c r="E87" s="290"/>
      <c r="F87" s="81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3"/>
    </row>
    <row r="88" spans="1:17" ht="14.25" customHeight="1" x14ac:dyDescent="0.15">
      <c r="A88" s="3"/>
      <c r="B88" s="76">
        <v>5</v>
      </c>
      <c r="C88" s="262"/>
      <c r="D88" s="152"/>
      <c r="E88" s="290"/>
      <c r="F88" s="81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3"/>
    </row>
    <row r="89" spans="1:17" ht="14.25" customHeight="1" x14ac:dyDescent="0.15">
      <c r="A89" s="3"/>
      <c r="B89" s="76">
        <v>6</v>
      </c>
      <c r="C89" s="262"/>
      <c r="D89" s="152"/>
      <c r="E89" s="290"/>
      <c r="F89" s="81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3"/>
    </row>
    <row r="90" spans="1:17" ht="14.25" customHeight="1" x14ac:dyDescent="0.15">
      <c r="A90" s="3"/>
      <c r="B90" s="76">
        <v>7</v>
      </c>
      <c r="C90" s="262"/>
      <c r="D90" s="152"/>
      <c r="E90" s="290"/>
      <c r="F90" s="81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3"/>
    </row>
    <row r="91" spans="1:17" ht="14.25" customHeight="1" x14ac:dyDescent="0.15">
      <c r="A91" s="3"/>
      <c r="B91" s="76">
        <v>8</v>
      </c>
      <c r="C91" s="262"/>
      <c r="D91" s="152"/>
      <c r="E91" s="290"/>
      <c r="F91" s="81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3"/>
    </row>
    <row r="92" spans="1:17" ht="14.25" customHeight="1" x14ac:dyDescent="0.15">
      <c r="A92" s="3"/>
      <c r="B92" s="76"/>
      <c r="C92" s="288"/>
      <c r="D92" s="247"/>
      <c r="E92" s="248"/>
      <c r="F92" s="77"/>
      <c r="G92" s="78"/>
      <c r="H92" s="78"/>
      <c r="I92" s="79"/>
      <c r="J92" s="79"/>
      <c r="K92" s="79"/>
      <c r="L92" s="79"/>
      <c r="M92" s="79"/>
      <c r="N92" s="79"/>
      <c r="O92" s="79"/>
      <c r="P92" s="79"/>
      <c r="Q92" s="80"/>
    </row>
    <row r="93" spans="1:17" ht="14.25" customHeight="1" x14ac:dyDescent="0.15">
      <c r="A93" s="3" t="s">
        <v>92</v>
      </c>
      <c r="B93" s="76">
        <v>1</v>
      </c>
      <c r="C93" s="288" t="s">
        <v>307</v>
      </c>
      <c r="D93" s="152" t="s">
        <v>90</v>
      </c>
      <c r="E93" s="289" t="s">
        <v>308</v>
      </c>
      <c r="F93" s="77" t="s">
        <v>430</v>
      </c>
      <c r="G93" s="78" t="s">
        <v>539</v>
      </c>
      <c r="H93" s="78"/>
      <c r="I93" s="78"/>
      <c r="J93" s="78"/>
      <c r="K93" s="78"/>
      <c r="L93" s="79"/>
      <c r="M93" s="79"/>
      <c r="N93" s="79"/>
      <c r="O93" s="79"/>
      <c r="P93" s="79"/>
      <c r="Q93" s="80"/>
    </row>
    <row r="94" spans="1:17" ht="14.25" customHeight="1" x14ac:dyDescent="0.15">
      <c r="A94" s="3"/>
      <c r="B94" s="76">
        <v>2</v>
      </c>
      <c r="C94" s="262"/>
      <c r="D94" s="152"/>
      <c r="E94" s="290"/>
      <c r="F94" s="81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3"/>
    </row>
    <row r="95" spans="1:17" ht="14.25" customHeight="1" x14ac:dyDescent="0.15">
      <c r="A95" s="3"/>
      <c r="B95" s="76">
        <v>3</v>
      </c>
      <c r="C95" s="262"/>
      <c r="D95" s="152"/>
      <c r="E95" s="290"/>
      <c r="F95" s="81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3"/>
    </row>
    <row r="96" spans="1:17" ht="14.25" customHeight="1" x14ac:dyDescent="0.15">
      <c r="A96" s="3"/>
      <c r="B96" s="76">
        <v>4</v>
      </c>
      <c r="C96" s="262"/>
      <c r="D96" s="152"/>
      <c r="E96" s="290"/>
      <c r="F96" s="81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3"/>
    </row>
    <row r="97" spans="1:17" ht="14.25" customHeight="1" x14ac:dyDescent="0.15">
      <c r="A97" s="3"/>
      <c r="B97" s="76">
        <v>5</v>
      </c>
      <c r="C97" s="262"/>
      <c r="D97" s="152"/>
      <c r="E97" s="290"/>
      <c r="F97" s="81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3"/>
    </row>
    <row r="98" spans="1:17" ht="14.25" customHeight="1" x14ac:dyDescent="0.15">
      <c r="A98" s="3"/>
      <c r="B98" s="76">
        <v>6</v>
      </c>
      <c r="C98" s="262"/>
      <c r="D98" s="152"/>
      <c r="E98" s="290"/>
      <c r="F98" s="81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3"/>
    </row>
    <row r="99" spans="1:17" ht="14.25" customHeight="1" x14ac:dyDescent="0.15">
      <c r="A99" s="3"/>
      <c r="B99" s="76">
        <v>7</v>
      </c>
      <c r="C99" s="262"/>
      <c r="D99" s="152"/>
      <c r="E99" s="290"/>
      <c r="F99" s="81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3"/>
    </row>
    <row r="100" spans="1:17" ht="14.25" customHeight="1" x14ac:dyDescent="0.15">
      <c r="A100" s="3"/>
      <c r="B100" s="76">
        <v>8</v>
      </c>
      <c r="C100" s="262"/>
      <c r="D100" s="152"/>
      <c r="E100" s="290"/>
      <c r="F100" s="81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3"/>
    </row>
    <row r="101" spans="1:17" ht="14.25" customHeight="1" x14ac:dyDescent="0.15">
      <c r="A101" s="3" t="s">
        <v>93</v>
      </c>
      <c r="B101" s="76">
        <v>1</v>
      </c>
      <c r="C101" s="288" t="s">
        <v>309</v>
      </c>
      <c r="D101" s="152" t="s">
        <v>90</v>
      </c>
      <c r="E101" s="289" t="s">
        <v>310</v>
      </c>
      <c r="F101" s="77" t="s">
        <v>430</v>
      </c>
      <c r="G101" s="78" t="s">
        <v>486</v>
      </c>
      <c r="H101" s="78" t="s">
        <v>515</v>
      </c>
      <c r="I101" s="78" t="s">
        <v>537</v>
      </c>
      <c r="J101" s="78" t="s">
        <v>539</v>
      </c>
      <c r="K101" s="78" t="s">
        <v>549</v>
      </c>
      <c r="L101" s="79"/>
      <c r="M101" s="79"/>
      <c r="N101" s="79"/>
      <c r="O101" s="79"/>
      <c r="P101" s="79"/>
      <c r="Q101" s="80"/>
    </row>
    <row r="102" spans="1:17" ht="14.25" customHeight="1" x14ac:dyDescent="0.15">
      <c r="A102" s="3"/>
      <c r="B102" s="76">
        <v>2</v>
      </c>
      <c r="C102" s="262"/>
      <c r="D102" s="152"/>
      <c r="E102" s="290"/>
      <c r="F102" s="81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3"/>
    </row>
    <row r="103" spans="1:17" ht="14.25" customHeight="1" x14ac:dyDescent="0.15">
      <c r="A103" s="3"/>
      <c r="B103" s="76">
        <v>3</v>
      </c>
      <c r="C103" s="262"/>
      <c r="D103" s="152"/>
      <c r="E103" s="290"/>
      <c r="F103" s="81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3"/>
    </row>
    <row r="104" spans="1:17" ht="14.25" customHeight="1" x14ac:dyDescent="0.15">
      <c r="A104" s="3"/>
      <c r="B104" s="76">
        <v>4</v>
      </c>
      <c r="C104" s="262"/>
      <c r="D104" s="152"/>
      <c r="E104" s="290"/>
      <c r="F104" s="81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3"/>
    </row>
    <row r="105" spans="1:17" ht="14.25" customHeight="1" x14ac:dyDescent="0.15">
      <c r="A105" s="3"/>
      <c r="B105" s="76">
        <v>5</v>
      </c>
      <c r="C105" s="262"/>
      <c r="D105" s="152"/>
      <c r="E105" s="290"/>
      <c r="F105" s="81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3"/>
    </row>
    <row r="106" spans="1:17" ht="14.25" customHeight="1" x14ac:dyDescent="0.15">
      <c r="A106" s="3"/>
      <c r="B106" s="76">
        <v>6</v>
      </c>
      <c r="C106" s="262"/>
      <c r="D106" s="152"/>
      <c r="E106" s="290"/>
      <c r="F106" s="81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3"/>
    </row>
    <row r="107" spans="1:17" ht="14.25" customHeight="1" x14ac:dyDescent="0.15">
      <c r="A107" s="3"/>
      <c r="B107" s="76">
        <v>7</v>
      </c>
      <c r="C107" s="262"/>
      <c r="D107" s="152"/>
      <c r="E107" s="290"/>
      <c r="F107" s="81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3"/>
    </row>
    <row r="108" spans="1:17" ht="14.25" customHeight="1" x14ac:dyDescent="0.15">
      <c r="A108" s="3"/>
      <c r="B108" s="76">
        <v>8</v>
      </c>
      <c r="C108" s="262"/>
      <c r="D108" s="152"/>
      <c r="E108" s="290"/>
      <c r="F108" s="81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3"/>
    </row>
    <row r="109" spans="1:17" ht="14.25" customHeight="1" x14ac:dyDescent="0.15">
      <c r="A109" s="3" t="s">
        <v>94</v>
      </c>
      <c r="B109" s="76">
        <v>1</v>
      </c>
      <c r="C109" s="288" t="s">
        <v>311</v>
      </c>
      <c r="D109" s="152" t="s">
        <v>90</v>
      </c>
      <c r="E109" s="289" t="s">
        <v>312</v>
      </c>
      <c r="F109" s="77" t="s">
        <v>430</v>
      </c>
      <c r="G109" s="78" t="s">
        <v>486</v>
      </c>
      <c r="H109" s="78" t="s">
        <v>535</v>
      </c>
      <c r="I109" s="78"/>
      <c r="J109" s="78"/>
      <c r="K109" s="78"/>
      <c r="L109" s="79"/>
      <c r="M109" s="79"/>
      <c r="N109" s="79"/>
      <c r="O109" s="79"/>
      <c r="P109" s="79"/>
      <c r="Q109" s="80"/>
    </row>
    <row r="110" spans="1:17" ht="14.25" customHeight="1" x14ac:dyDescent="0.15">
      <c r="A110" s="3"/>
      <c r="B110" s="76">
        <v>2</v>
      </c>
      <c r="C110" s="262"/>
      <c r="D110" s="152"/>
      <c r="E110" s="290"/>
      <c r="F110" s="81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3"/>
    </row>
    <row r="111" spans="1:17" ht="14.25" customHeight="1" x14ac:dyDescent="0.15">
      <c r="A111" s="3"/>
      <c r="B111" s="76">
        <v>3</v>
      </c>
      <c r="C111" s="262"/>
      <c r="D111" s="152"/>
      <c r="E111" s="290"/>
      <c r="F111" s="81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3"/>
    </row>
    <row r="112" spans="1:17" ht="14.25" customHeight="1" x14ac:dyDescent="0.15">
      <c r="A112" s="3"/>
      <c r="B112" s="76">
        <v>4</v>
      </c>
      <c r="C112" s="262"/>
      <c r="D112" s="152"/>
      <c r="E112" s="290"/>
      <c r="F112" s="81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3"/>
    </row>
    <row r="113" spans="1:17" ht="14.25" customHeight="1" x14ac:dyDescent="0.15">
      <c r="A113" s="3"/>
      <c r="B113" s="76">
        <v>5</v>
      </c>
      <c r="C113" s="262"/>
      <c r="D113" s="152"/>
      <c r="E113" s="290"/>
      <c r="F113" s="81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3"/>
    </row>
    <row r="114" spans="1:17" ht="14.25" customHeight="1" x14ac:dyDescent="0.15">
      <c r="A114" s="3"/>
      <c r="B114" s="76">
        <v>6</v>
      </c>
      <c r="C114" s="262"/>
      <c r="D114" s="152"/>
      <c r="E114" s="290"/>
      <c r="F114" s="81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3"/>
    </row>
    <row r="115" spans="1:17" ht="14.25" customHeight="1" x14ac:dyDescent="0.15">
      <c r="A115" s="3"/>
      <c r="B115" s="76">
        <v>7</v>
      </c>
      <c r="C115" s="262"/>
      <c r="D115" s="152"/>
      <c r="E115" s="290"/>
      <c r="F115" s="81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3"/>
    </row>
    <row r="116" spans="1:17" ht="14.25" customHeight="1" x14ac:dyDescent="0.15">
      <c r="A116" s="3"/>
      <c r="B116" s="76">
        <v>8</v>
      </c>
      <c r="C116" s="262"/>
      <c r="D116" s="152"/>
      <c r="E116" s="290"/>
      <c r="F116" s="81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3"/>
    </row>
    <row r="117" spans="1:17" ht="14.25" customHeight="1" x14ac:dyDescent="0.15">
      <c r="A117" s="3" t="s">
        <v>95</v>
      </c>
      <c r="B117" s="76">
        <v>1</v>
      </c>
      <c r="C117" s="288" t="s">
        <v>313</v>
      </c>
      <c r="D117" s="152" t="s">
        <v>90</v>
      </c>
      <c r="E117" s="289" t="s">
        <v>314</v>
      </c>
      <c r="F117" s="77" t="s">
        <v>430</v>
      </c>
      <c r="G117" s="78" t="s">
        <v>488</v>
      </c>
      <c r="H117" s="78" t="s">
        <v>500</v>
      </c>
      <c r="I117" s="78" t="s">
        <v>525</v>
      </c>
      <c r="J117" s="78"/>
      <c r="K117" s="78"/>
      <c r="L117" s="79"/>
      <c r="M117" s="79"/>
      <c r="N117" s="79"/>
      <c r="O117" s="79"/>
      <c r="P117" s="79"/>
      <c r="Q117" s="80"/>
    </row>
    <row r="118" spans="1:17" ht="14.25" customHeight="1" x14ac:dyDescent="0.15">
      <c r="A118" s="3"/>
      <c r="B118" s="76">
        <v>2</v>
      </c>
      <c r="C118" s="262"/>
      <c r="D118" s="152"/>
      <c r="E118" s="290"/>
      <c r="F118" s="81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3"/>
    </row>
    <row r="119" spans="1:17" ht="14.25" customHeight="1" x14ac:dyDescent="0.15">
      <c r="A119" s="3"/>
      <c r="B119" s="76">
        <v>3</v>
      </c>
      <c r="C119" s="262"/>
      <c r="D119" s="152"/>
      <c r="E119" s="290"/>
      <c r="F119" s="81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3"/>
    </row>
    <row r="120" spans="1:17" ht="14.25" customHeight="1" x14ac:dyDescent="0.15">
      <c r="A120" s="3"/>
      <c r="B120" s="76">
        <v>4</v>
      </c>
      <c r="C120" s="262"/>
      <c r="D120" s="152"/>
      <c r="E120" s="290"/>
      <c r="F120" s="81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3"/>
    </row>
    <row r="121" spans="1:17" ht="14.25" customHeight="1" x14ac:dyDescent="0.15">
      <c r="A121" s="3"/>
      <c r="B121" s="76">
        <v>5</v>
      </c>
      <c r="C121" s="262"/>
      <c r="D121" s="152"/>
      <c r="E121" s="290"/>
      <c r="F121" s="81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3"/>
    </row>
    <row r="122" spans="1:17" ht="14.25" customHeight="1" x14ac:dyDescent="0.15">
      <c r="A122" s="3"/>
      <c r="B122" s="76">
        <v>6</v>
      </c>
      <c r="C122" s="262"/>
      <c r="D122" s="152"/>
      <c r="E122" s="290"/>
      <c r="F122" s="81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3"/>
    </row>
    <row r="123" spans="1:17" ht="14.25" customHeight="1" x14ac:dyDescent="0.15">
      <c r="A123" s="3"/>
      <c r="B123" s="76">
        <v>7</v>
      </c>
      <c r="C123" s="262"/>
      <c r="D123" s="152"/>
      <c r="E123" s="290"/>
      <c r="F123" s="81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3"/>
    </row>
    <row r="124" spans="1:17" ht="14.25" customHeight="1" x14ac:dyDescent="0.15">
      <c r="A124" s="3"/>
      <c r="B124" s="76">
        <v>8</v>
      </c>
      <c r="C124" s="262"/>
      <c r="D124" s="152"/>
      <c r="E124" s="290"/>
      <c r="F124" s="81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3"/>
    </row>
    <row r="125" spans="1:17" ht="14.25" customHeight="1" x14ac:dyDescent="0.15">
      <c r="A125" s="3" t="s">
        <v>96</v>
      </c>
      <c r="B125" s="76">
        <v>1</v>
      </c>
      <c r="C125" s="288" t="s">
        <v>315</v>
      </c>
      <c r="D125" s="152" t="s">
        <v>90</v>
      </c>
      <c r="E125" s="289" t="s">
        <v>316</v>
      </c>
      <c r="F125" s="77" t="s">
        <v>430</v>
      </c>
      <c r="G125" s="78" t="s">
        <v>493</v>
      </c>
      <c r="H125" s="78" t="s">
        <v>507</v>
      </c>
      <c r="I125" s="78" t="s">
        <v>509</v>
      </c>
      <c r="J125" s="78" t="s">
        <v>527</v>
      </c>
      <c r="K125" s="78"/>
      <c r="L125" s="79"/>
      <c r="M125" s="79"/>
      <c r="N125" s="79"/>
      <c r="O125" s="79"/>
      <c r="P125" s="79"/>
      <c r="Q125" s="80"/>
    </row>
    <row r="126" spans="1:17" ht="14.25" customHeight="1" x14ac:dyDescent="0.15">
      <c r="A126" s="3"/>
      <c r="B126" s="76">
        <v>2</v>
      </c>
      <c r="C126" s="262"/>
      <c r="D126" s="152"/>
      <c r="E126" s="290"/>
      <c r="F126" s="81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3"/>
    </row>
    <row r="127" spans="1:17" ht="14.25" customHeight="1" x14ac:dyDescent="0.15">
      <c r="A127" s="3"/>
      <c r="B127" s="76">
        <v>3</v>
      </c>
      <c r="C127" s="262"/>
      <c r="D127" s="152"/>
      <c r="E127" s="290"/>
      <c r="F127" s="81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3"/>
    </row>
    <row r="128" spans="1:17" ht="14.25" customHeight="1" x14ac:dyDescent="0.15">
      <c r="A128" s="3"/>
      <c r="B128" s="76">
        <v>4</v>
      </c>
      <c r="C128" s="262"/>
      <c r="D128" s="152"/>
      <c r="E128" s="290"/>
      <c r="F128" s="81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3"/>
    </row>
    <row r="129" spans="1:17" ht="14.25" customHeight="1" x14ac:dyDescent="0.15">
      <c r="A129" s="3"/>
      <c r="B129" s="76">
        <v>5</v>
      </c>
      <c r="C129" s="262"/>
      <c r="D129" s="152"/>
      <c r="E129" s="290"/>
      <c r="F129" s="81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3"/>
    </row>
    <row r="130" spans="1:17" ht="14.25" customHeight="1" x14ac:dyDescent="0.15">
      <c r="A130" s="3"/>
      <c r="B130" s="76">
        <v>6</v>
      </c>
      <c r="C130" s="262"/>
      <c r="D130" s="152"/>
      <c r="E130" s="290"/>
      <c r="F130" s="81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3"/>
    </row>
    <row r="131" spans="1:17" ht="14.25" customHeight="1" x14ac:dyDescent="0.15">
      <c r="A131" s="3"/>
      <c r="B131" s="76">
        <v>7</v>
      </c>
      <c r="C131" s="262"/>
      <c r="D131" s="152"/>
      <c r="E131" s="290"/>
      <c r="F131" s="81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3"/>
    </row>
    <row r="132" spans="1:17" ht="14.25" customHeight="1" x14ac:dyDescent="0.15">
      <c r="A132" s="3"/>
      <c r="B132" s="76">
        <v>8</v>
      </c>
      <c r="C132" s="262"/>
      <c r="D132" s="152"/>
      <c r="E132" s="290"/>
      <c r="F132" s="81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3"/>
    </row>
    <row r="133" spans="1:17" ht="14.25" customHeight="1" x14ac:dyDescent="0.15">
      <c r="A133" s="3" t="s">
        <v>97</v>
      </c>
      <c r="B133" s="76">
        <v>1</v>
      </c>
      <c r="C133" s="288" t="s">
        <v>317</v>
      </c>
      <c r="D133" s="152" t="s">
        <v>90</v>
      </c>
      <c r="E133" s="289" t="s">
        <v>318</v>
      </c>
      <c r="F133" s="77" t="s">
        <v>430</v>
      </c>
      <c r="G133" s="78" t="s">
        <v>479</v>
      </c>
      <c r="H133" s="78" t="s">
        <v>486</v>
      </c>
      <c r="I133" s="78" t="s">
        <v>488</v>
      </c>
      <c r="J133" s="78"/>
      <c r="K133" s="78"/>
      <c r="L133" s="79"/>
      <c r="M133" s="79"/>
      <c r="N133" s="79"/>
      <c r="O133" s="79"/>
      <c r="P133" s="79"/>
      <c r="Q133" s="80"/>
    </row>
    <row r="134" spans="1:17" ht="14.25" customHeight="1" x14ac:dyDescent="0.15">
      <c r="A134" s="3"/>
      <c r="B134" s="76">
        <v>2</v>
      </c>
      <c r="C134" s="262"/>
      <c r="D134" s="152"/>
      <c r="E134" s="290"/>
      <c r="F134" s="81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3"/>
    </row>
    <row r="135" spans="1:17" ht="14.25" customHeight="1" x14ac:dyDescent="0.15">
      <c r="A135" s="3"/>
      <c r="B135" s="76">
        <v>3</v>
      </c>
      <c r="C135" s="262"/>
      <c r="D135" s="152"/>
      <c r="E135" s="290"/>
      <c r="F135" s="81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3"/>
    </row>
    <row r="136" spans="1:17" ht="14.25" customHeight="1" x14ac:dyDescent="0.15">
      <c r="A136" s="3"/>
      <c r="B136" s="76">
        <v>4</v>
      </c>
      <c r="C136" s="262"/>
      <c r="D136" s="152"/>
      <c r="E136" s="290"/>
      <c r="F136" s="81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3"/>
    </row>
    <row r="137" spans="1:17" ht="14.25" customHeight="1" x14ac:dyDescent="0.15">
      <c r="A137" s="3"/>
      <c r="B137" s="76">
        <v>5</v>
      </c>
      <c r="C137" s="262"/>
      <c r="D137" s="152"/>
      <c r="E137" s="290"/>
      <c r="F137" s="81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3"/>
    </row>
    <row r="138" spans="1:17" ht="14.25" customHeight="1" x14ac:dyDescent="0.15">
      <c r="A138" s="3"/>
      <c r="B138" s="76">
        <v>6</v>
      </c>
      <c r="C138" s="262"/>
      <c r="D138" s="152"/>
      <c r="E138" s="290"/>
      <c r="F138" s="81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3"/>
    </row>
    <row r="139" spans="1:17" ht="14.25" customHeight="1" x14ac:dyDescent="0.15">
      <c r="A139" s="3"/>
      <c r="B139" s="76">
        <v>7</v>
      </c>
      <c r="C139" s="262"/>
      <c r="D139" s="152"/>
      <c r="E139" s="290"/>
      <c r="F139" s="81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3"/>
    </row>
    <row r="140" spans="1:17" ht="14.25" customHeight="1" x14ac:dyDescent="0.15">
      <c r="A140" s="3"/>
      <c r="B140" s="76">
        <v>8</v>
      </c>
      <c r="C140" s="262"/>
      <c r="D140" s="152"/>
      <c r="E140" s="290"/>
      <c r="F140" s="81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3"/>
    </row>
    <row r="141" spans="1:17" ht="14.25" customHeight="1" x14ac:dyDescent="0.15">
      <c r="A141" s="3" t="s">
        <v>98</v>
      </c>
      <c r="B141" s="76">
        <v>1</v>
      </c>
      <c r="C141" s="288" t="s">
        <v>319</v>
      </c>
      <c r="D141" s="152" t="s">
        <v>90</v>
      </c>
      <c r="E141" s="289" t="s">
        <v>320</v>
      </c>
      <c r="F141" s="77" t="s">
        <v>430</v>
      </c>
      <c r="G141" s="78" t="s">
        <v>479</v>
      </c>
      <c r="H141" s="78" t="s">
        <v>500</v>
      </c>
      <c r="I141" s="78" t="s">
        <v>525</v>
      </c>
      <c r="J141" s="78" t="s">
        <v>533</v>
      </c>
      <c r="K141" s="78" t="s">
        <v>541</v>
      </c>
      <c r="L141" s="79"/>
      <c r="M141" s="79"/>
      <c r="N141" s="79"/>
      <c r="O141" s="79"/>
      <c r="P141" s="79"/>
      <c r="Q141" s="80"/>
    </row>
    <row r="142" spans="1:17" ht="14.25" customHeight="1" x14ac:dyDescent="0.15">
      <c r="A142" s="3"/>
      <c r="B142" s="76">
        <v>2</v>
      </c>
      <c r="C142" s="262"/>
      <c r="D142" s="152"/>
      <c r="E142" s="290"/>
      <c r="F142" s="81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3"/>
    </row>
    <row r="143" spans="1:17" ht="14.25" customHeight="1" x14ac:dyDescent="0.15">
      <c r="A143" s="3"/>
      <c r="B143" s="76">
        <v>3</v>
      </c>
      <c r="C143" s="262"/>
      <c r="D143" s="152"/>
      <c r="E143" s="290"/>
      <c r="F143" s="81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3"/>
    </row>
    <row r="144" spans="1:17" ht="14.25" customHeight="1" x14ac:dyDescent="0.15">
      <c r="A144" s="3"/>
      <c r="B144" s="76">
        <v>4</v>
      </c>
      <c r="C144" s="262"/>
      <c r="D144" s="152"/>
      <c r="E144" s="290"/>
      <c r="F144" s="81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3"/>
    </row>
    <row r="145" spans="1:17" ht="14.25" customHeight="1" x14ac:dyDescent="0.15">
      <c r="A145" s="3"/>
      <c r="B145" s="76">
        <v>5</v>
      </c>
      <c r="C145" s="262"/>
      <c r="D145" s="152"/>
      <c r="E145" s="290"/>
      <c r="F145" s="81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3"/>
    </row>
    <row r="146" spans="1:17" ht="14.25" customHeight="1" x14ac:dyDescent="0.15">
      <c r="A146" s="3"/>
      <c r="B146" s="76">
        <v>6</v>
      </c>
      <c r="C146" s="262"/>
      <c r="D146" s="152"/>
      <c r="E146" s="290"/>
      <c r="F146" s="81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3"/>
    </row>
    <row r="147" spans="1:17" ht="14.25" customHeight="1" x14ac:dyDescent="0.15">
      <c r="A147" s="3"/>
      <c r="B147" s="76">
        <v>7</v>
      </c>
      <c r="C147" s="262"/>
      <c r="D147" s="152"/>
      <c r="E147" s="290"/>
      <c r="F147" s="81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3"/>
    </row>
    <row r="148" spans="1:17" ht="14.25" customHeight="1" x14ac:dyDescent="0.15">
      <c r="A148" s="3"/>
      <c r="B148" s="76">
        <v>8</v>
      </c>
      <c r="C148" s="262"/>
      <c r="D148" s="152"/>
      <c r="E148" s="290"/>
      <c r="F148" s="81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3"/>
    </row>
    <row r="149" spans="1:17" ht="14.25" customHeight="1" x14ac:dyDescent="0.15">
      <c r="A149" s="3" t="s">
        <v>99</v>
      </c>
      <c r="B149" s="76">
        <v>1</v>
      </c>
      <c r="C149" s="288" t="s">
        <v>321</v>
      </c>
      <c r="D149" s="152" t="s">
        <v>90</v>
      </c>
      <c r="E149" s="289" t="s">
        <v>322</v>
      </c>
      <c r="F149" s="77" t="s">
        <v>430</v>
      </c>
      <c r="G149" s="78" t="s">
        <v>503</v>
      </c>
      <c r="H149" s="78" t="s">
        <v>529</v>
      </c>
      <c r="I149" s="78"/>
      <c r="J149" s="78"/>
      <c r="K149" s="78"/>
      <c r="L149" s="79"/>
      <c r="M149" s="79"/>
      <c r="N149" s="79"/>
      <c r="O149" s="79"/>
      <c r="P149" s="79"/>
      <c r="Q149" s="80"/>
    </row>
    <row r="150" spans="1:17" ht="14.25" customHeight="1" x14ac:dyDescent="0.15">
      <c r="A150" s="3"/>
      <c r="B150" s="76">
        <v>2</v>
      </c>
      <c r="C150" s="262"/>
      <c r="D150" s="152"/>
      <c r="E150" s="290"/>
      <c r="F150" s="81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3"/>
    </row>
    <row r="151" spans="1:17" ht="14.25" customHeight="1" x14ac:dyDescent="0.15">
      <c r="A151" s="3"/>
      <c r="B151" s="76">
        <v>3</v>
      </c>
      <c r="C151" s="262"/>
      <c r="D151" s="152"/>
      <c r="E151" s="290"/>
      <c r="F151" s="81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3"/>
    </row>
    <row r="152" spans="1:17" ht="14.25" customHeight="1" x14ac:dyDescent="0.15">
      <c r="A152" s="3"/>
      <c r="B152" s="76">
        <v>4</v>
      </c>
      <c r="C152" s="262"/>
      <c r="D152" s="152"/>
      <c r="E152" s="290"/>
      <c r="F152" s="81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3"/>
    </row>
    <row r="153" spans="1:17" ht="14.25" customHeight="1" x14ac:dyDescent="0.15">
      <c r="A153" s="3"/>
      <c r="B153" s="76">
        <v>5</v>
      </c>
      <c r="C153" s="262"/>
      <c r="D153" s="152"/>
      <c r="E153" s="290"/>
      <c r="F153" s="81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3"/>
    </row>
    <row r="154" spans="1:17" ht="14.25" customHeight="1" x14ac:dyDescent="0.15">
      <c r="A154" s="3"/>
      <c r="B154" s="76">
        <v>6</v>
      </c>
      <c r="C154" s="262"/>
      <c r="D154" s="152"/>
      <c r="E154" s="290"/>
      <c r="F154" s="81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3"/>
    </row>
    <row r="155" spans="1:17" ht="14.25" customHeight="1" x14ac:dyDescent="0.15">
      <c r="A155" s="3"/>
      <c r="B155" s="76">
        <v>7</v>
      </c>
      <c r="C155" s="262"/>
      <c r="D155" s="152"/>
      <c r="E155" s="290"/>
      <c r="F155" s="81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3"/>
    </row>
    <row r="156" spans="1:17" ht="14.25" customHeight="1" x14ac:dyDescent="0.15">
      <c r="A156" s="3"/>
      <c r="B156" s="76">
        <v>8</v>
      </c>
      <c r="C156" s="262"/>
      <c r="D156" s="152"/>
      <c r="E156" s="290"/>
      <c r="F156" s="81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3"/>
    </row>
    <row r="157" spans="1:17" ht="14.25" customHeight="1" x14ac:dyDescent="0.15">
      <c r="A157" s="3" t="s">
        <v>100</v>
      </c>
      <c r="B157" s="76">
        <v>1</v>
      </c>
      <c r="C157" s="288" t="s">
        <v>323</v>
      </c>
      <c r="D157" s="152" t="s">
        <v>90</v>
      </c>
      <c r="E157" s="289" t="s">
        <v>324</v>
      </c>
      <c r="F157" s="77" t="s">
        <v>430</v>
      </c>
      <c r="G157" s="78" t="s">
        <v>515</v>
      </c>
      <c r="H157" s="78" t="s">
        <v>523</v>
      </c>
      <c r="I157" s="78"/>
      <c r="J157" s="78"/>
      <c r="K157" s="78"/>
      <c r="L157" s="79"/>
      <c r="M157" s="79"/>
      <c r="N157" s="79"/>
      <c r="O157" s="79"/>
      <c r="P157" s="79"/>
      <c r="Q157" s="80"/>
    </row>
    <row r="158" spans="1:17" ht="14.25" customHeight="1" x14ac:dyDescent="0.15">
      <c r="A158" s="3"/>
      <c r="B158" s="76">
        <v>2</v>
      </c>
      <c r="C158" s="262"/>
      <c r="D158" s="152"/>
      <c r="E158" s="290"/>
      <c r="F158" s="81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3"/>
    </row>
    <row r="159" spans="1:17" ht="14.25" customHeight="1" x14ac:dyDescent="0.15">
      <c r="A159" s="3"/>
      <c r="B159" s="76">
        <v>3</v>
      </c>
      <c r="C159" s="262"/>
      <c r="D159" s="152"/>
      <c r="E159" s="290"/>
      <c r="F159" s="81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3"/>
    </row>
    <row r="160" spans="1:17" ht="14.25" customHeight="1" x14ac:dyDescent="0.15">
      <c r="A160" s="3"/>
      <c r="B160" s="76">
        <v>4</v>
      </c>
      <c r="C160" s="262"/>
      <c r="D160" s="152"/>
      <c r="E160" s="290"/>
      <c r="F160" s="81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3"/>
    </row>
    <row r="161" spans="1:17" ht="14.25" customHeight="1" x14ac:dyDescent="0.15">
      <c r="A161" s="3"/>
      <c r="B161" s="76">
        <v>5</v>
      </c>
      <c r="C161" s="262"/>
      <c r="D161" s="152"/>
      <c r="E161" s="290"/>
      <c r="F161" s="81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3"/>
    </row>
    <row r="162" spans="1:17" ht="14.25" customHeight="1" x14ac:dyDescent="0.15">
      <c r="A162" s="3"/>
      <c r="B162" s="76">
        <v>6</v>
      </c>
      <c r="C162" s="262"/>
      <c r="D162" s="152"/>
      <c r="E162" s="290"/>
      <c r="F162" s="81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3"/>
    </row>
    <row r="163" spans="1:17" ht="14.25" customHeight="1" x14ac:dyDescent="0.15">
      <c r="A163" s="3"/>
      <c r="B163" s="76">
        <v>7</v>
      </c>
      <c r="C163" s="262"/>
      <c r="D163" s="152"/>
      <c r="E163" s="290"/>
      <c r="F163" s="81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3"/>
    </row>
    <row r="164" spans="1:17" ht="14.25" customHeight="1" x14ac:dyDescent="0.15">
      <c r="A164" s="3"/>
      <c r="B164" s="76">
        <v>8</v>
      </c>
      <c r="C164" s="262"/>
      <c r="D164" s="152"/>
      <c r="E164" s="290"/>
      <c r="F164" s="81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3"/>
    </row>
    <row r="165" spans="1:17" ht="14.25" customHeight="1" x14ac:dyDescent="0.15">
      <c r="A165" s="3" t="s">
        <v>101</v>
      </c>
      <c r="B165" s="76">
        <v>1</v>
      </c>
      <c r="C165" s="288" t="s">
        <v>325</v>
      </c>
      <c r="D165" s="152" t="s">
        <v>90</v>
      </c>
      <c r="E165" s="289" t="s">
        <v>326</v>
      </c>
      <c r="F165" s="77" t="s">
        <v>430</v>
      </c>
      <c r="G165" s="78" t="s">
        <v>515</v>
      </c>
      <c r="H165" s="78" t="s">
        <v>523</v>
      </c>
      <c r="I165" s="78" t="s">
        <v>549</v>
      </c>
      <c r="J165" s="78"/>
      <c r="K165" s="78"/>
      <c r="L165" s="79"/>
      <c r="M165" s="79"/>
      <c r="N165" s="79"/>
      <c r="O165" s="79"/>
      <c r="P165" s="79"/>
      <c r="Q165" s="80"/>
    </row>
    <row r="166" spans="1:17" ht="14.25" customHeight="1" x14ac:dyDescent="0.15">
      <c r="A166" s="3"/>
      <c r="B166" s="76">
        <v>2</v>
      </c>
      <c r="C166" s="262"/>
      <c r="D166" s="152"/>
      <c r="E166" s="290"/>
      <c r="F166" s="81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3"/>
    </row>
    <row r="167" spans="1:17" ht="14.25" customHeight="1" x14ac:dyDescent="0.15">
      <c r="A167" s="3"/>
      <c r="B167" s="76">
        <v>3</v>
      </c>
      <c r="C167" s="262"/>
      <c r="D167" s="152"/>
      <c r="E167" s="290"/>
      <c r="F167" s="81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3"/>
    </row>
    <row r="168" spans="1:17" ht="14.25" customHeight="1" x14ac:dyDescent="0.15">
      <c r="A168" s="3"/>
      <c r="B168" s="76">
        <v>4</v>
      </c>
      <c r="C168" s="262"/>
      <c r="D168" s="152"/>
      <c r="E168" s="290"/>
      <c r="F168" s="81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3"/>
    </row>
    <row r="169" spans="1:17" ht="14.25" customHeight="1" x14ac:dyDescent="0.15">
      <c r="A169" s="3"/>
      <c r="B169" s="76">
        <v>5</v>
      </c>
      <c r="C169" s="262"/>
      <c r="D169" s="152"/>
      <c r="E169" s="290"/>
      <c r="F169" s="81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3"/>
    </row>
    <row r="170" spans="1:17" ht="14.25" customHeight="1" x14ac:dyDescent="0.15">
      <c r="A170" s="3"/>
      <c r="B170" s="76">
        <v>6</v>
      </c>
      <c r="C170" s="262"/>
      <c r="D170" s="152"/>
      <c r="E170" s="290"/>
      <c r="F170" s="81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3"/>
    </row>
    <row r="171" spans="1:17" ht="14.25" customHeight="1" x14ac:dyDescent="0.15">
      <c r="A171" s="3"/>
      <c r="B171" s="76">
        <v>7</v>
      </c>
      <c r="C171" s="262"/>
      <c r="D171" s="152"/>
      <c r="E171" s="290"/>
      <c r="F171" s="81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3"/>
    </row>
    <row r="172" spans="1:17" ht="14.25" customHeight="1" x14ac:dyDescent="0.15">
      <c r="A172" s="3"/>
      <c r="B172" s="76">
        <v>8</v>
      </c>
      <c r="C172" s="262"/>
      <c r="D172" s="152"/>
      <c r="E172" s="290"/>
      <c r="F172" s="81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3"/>
    </row>
    <row r="173" spans="1:17" ht="14.25" customHeight="1" x14ac:dyDescent="0.15">
      <c r="A173" s="3" t="s">
        <v>102</v>
      </c>
      <c r="B173" s="76">
        <v>1</v>
      </c>
      <c r="C173" s="288" t="s">
        <v>327</v>
      </c>
      <c r="D173" s="152" t="s">
        <v>90</v>
      </c>
      <c r="E173" s="289" t="s">
        <v>328</v>
      </c>
      <c r="F173" s="77" t="s">
        <v>430</v>
      </c>
      <c r="G173" s="78" t="s">
        <v>481</v>
      </c>
      <c r="H173" s="78" t="s">
        <v>491</v>
      </c>
      <c r="I173" s="78"/>
      <c r="J173" s="78"/>
      <c r="K173" s="78"/>
      <c r="L173" s="79"/>
      <c r="M173" s="79"/>
      <c r="N173" s="79"/>
      <c r="O173" s="79"/>
      <c r="P173" s="79"/>
      <c r="Q173" s="80"/>
    </row>
    <row r="174" spans="1:17" ht="14.25" customHeight="1" x14ac:dyDescent="0.15">
      <c r="A174" s="3"/>
      <c r="B174" s="76">
        <v>2</v>
      </c>
      <c r="C174" s="262"/>
      <c r="D174" s="152"/>
      <c r="E174" s="290"/>
      <c r="F174" s="81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3"/>
    </row>
    <row r="175" spans="1:17" ht="14.25" customHeight="1" x14ac:dyDescent="0.15">
      <c r="A175" s="3"/>
      <c r="B175" s="76">
        <v>3</v>
      </c>
      <c r="C175" s="262"/>
      <c r="D175" s="152"/>
      <c r="E175" s="290"/>
      <c r="F175" s="81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3"/>
    </row>
    <row r="176" spans="1:17" ht="14.25" customHeight="1" x14ac:dyDescent="0.15">
      <c r="A176" s="3"/>
      <c r="B176" s="76">
        <v>4</v>
      </c>
      <c r="C176" s="262"/>
      <c r="D176" s="152"/>
      <c r="E176" s="290"/>
      <c r="F176" s="81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3"/>
    </row>
    <row r="177" spans="1:17" ht="14.25" customHeight="1" x14ac:dyDescent="0.15">
      <c r="A177" s="3"/>
      <c r="B177" s="76">
        <v>5</v>
      </c>
      <c r="C177" s="262"/>
      <c r="D177" s="152"/>
      <c r="E177" s="290"/>
      <c r="F177" s="81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3"/>
    </row>
    <row r="178" spans="1:17" ht="14.25" customHeight="1" x14ac:dyDescent="0.15">
      <c r="A178" s="3"/>
      <c r="B178" s="76">
        <v>6</v>
      </c>
      <c r="C178" s="262"/>
      <c r="D178" s="152"/>
      <c r="E178" s="290"/>
      <c r="F178" s="81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3"/>
    </row>
    <row r="179" spans="1:17" ht="14.25" customHeight="1" x14ac:dyDescent="0.15">
      <c r="A179" s="3"/>
      <c r="B179" s="76">
        <v>7</v>
      </c>
      <c r="C179" s="262"/>
      <c r="D179" s="152"/>
      <c r="E179" s="290"/>
      <c r="F179" s="81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3"/>
    </row>
    <row r="180" spans="1:17" ht="14.25" customHeight="1" x14ac:dyDescent="0.15">
      <c r="A180" s="3"/>
      <c r="B180" s="76">
        <v>8</v>
      </c>
      <c r="C180" s="262"/>
      <c r="D180" s="152"/>
      <c r="E180" s="290"/>
      <c r="F180" s="81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3"/>
    </row>
    <row r="181" spans="1:17" ht="14.25" customHeight="1" x14ac:dyDescent="0.15">
      <c r="A181" s="3" t="s">
        <v>103</v>
      </c>
      <c r="B181" s="76">
        <v>1</v>
      </c>
      <c r="C181" s="288" t="s">
        <v>329</v>
      </c>
      <c r="D181" s="152" t="s">
        <v>90</v>
      </c>
      <c r="E181" s="289" t="s">
        <v>330</v>
      </c>
      <c r="F181" s="77" t="s">
        <v>430</v>
      </c>
      <c r="G181" s="78" t="s">
        <v>486</v>
      </c>
      <c r="H181" s="78" t="s">
        <v>505</v>
      </c>
      <c r="I181" s="78" t="s">
        <v>513</v>
      </c>
      <c r="J181" s="78" t="s">
        <v>521</v>
      </c>
      <c r="K181" s="78" t="s">
        <v>535</v>
      </c>
      <c r="L181" s="79" t="s">
        <v>545</v>
      </c>
      <c r="M181" s="79"/>
      <c r="N181" s="79"/>
      <c r="O181" s="79"/>
      <c r="P181" s="79"/>
      <c r="Q181" s="80"/>
    </row>
    <row r="182" spans="1:17" ht="14.25" customHeight="1" x14ac:dyDescent="0.15">
      <c r="A182" s="3"/>
      <c r="B182" s="76">
        <v>2</v>
      </c>
      <c r="C182" s="262"/>
      <c r="D182" s="152"/>
      <c r="E182" s="290"/>
      <c r="F182" s="81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3"/>
    </row>
    <row r="183" spans="1:17" ht="14.25" customHeight="1" x14ac:dyDescent="0.15">
      <c r="A183" s="3"/>
      <c r="B183" s="76">
        <v>3</v>
      </c>
      <c r="C183" s="262"/>
      <c r="D183" s="152"/>
      <c r="E183" s="290"/>
      <c r="F183" s="81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3"/>
    </row>
    <row r="184" spans="1:17" ht="14.25" customHeight="1" x14ac:dyDescent="0.15">
      <c r="A184" s="3"/>
      <c r="B184" s="76">
        <v>4</v>
      </c>
      <c r="C184" s="262"/>
      <c r="D184" s="152"/>
      <c r="E184" s="290"/>
      <c r="F184" s="81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3"/>
    </row>
    <row r="185" spans="1:17" ht="14.25" customHeight="1" x14ac:dyDescent="0.15">
      <c r="A185" s="3"/>
      <c r="B185" s="76">
        <v>5</v>
      </c>
      <c r="C185" s="262"/>
      <c r="D185" s="152"/>
      <c r="E185" s="290"/>
      <c r="F185" s="81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3"/>
    </row>
    <row r="186" spans="1:17" ht="14.25" customHeight="1" x14ac:dyDescent="0.15">
      <c r="A186" s="3"/>
      <c r="B186" s="76">
        <v>6</v>
      </c>
      <c r="C186" s="262"/>
      <c r="D186" s="152"/>
      <c r="E186" s="290"/>
      <c r="F186" s="81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3"/>
    </row>
    <row r="187" spans="1:17" ht="14.25" customHeight="1" x14ac:dyDescent="0.15">
      <c r="A187" s="3"/>
      <c r="B187" s="76">
        <v>7</v>
      </c>
      <c r="C187" s="262"/>
      <c r="D187" s="152"/>
      <c r="E187" s="290"/>
      <c r="F187" s="81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3"/>
    </row>
    <row r="188" spans="1:17" ht="14.25" customHeight="1" x14ac:dyDescent="0.15">
      <c r="A188" s="3"/>
      <c r="B188" s="76">
        <v>8</v>
      </c>
      <c r="C188" s="262"/>
      <c r="D188" s="152"/>
      <c r="E188" s="290"/>
      <c r="F188" s="81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3"/>
    </row>
    <row r="189" spans="1:17" ht="14.25" customHeight="1" x14ac:dyDescent="0.15">
      <c r="A189" s="3" t="s">
        <v>104</v>
      </c>
      <c r="B189" s="76">
        <v>1</v>
      </c>
      <c r="C189" s="288" t="s">
        <v>331</v>
      </c>
      <c r="D189" s="152"/>
      <c r="E189" s="289" t="s">
        <v>332</v>
      </c>
      <c r="F189" s="77" t="s">
        <v>430</v>
      </c>
      <c r="G189" s="78" t="s">
        <v>479</v>
      </c>
      <c r="H189" s="78" t="s">
        <v>481</v>
      </c>
      <c r="I189" s="78" t="s">
        <v>486</v>
      </c>
      <c r="J189" s="78" t="s">
        <v>488</v>
      </c>
      <c r="K189" s="78" t="s">
        <v>491</v>
      </c>
      <c r="L189" s="79" t="s">
        <v>493</v>
      </c>
      <c r="M189" s="79" t="s">
        <v>497</v>
      </c>
      <c r="N189" s="79" t="s">
        <v>500</v>
      </c>
      <c r="O189" s="79" t="s">
        <v>503</v>
      </c>
      <c r="P189" s="79" t="s">
        <v>505</v>
      </c>
      <c r="Q189" s="80" t="s">
        <v>507</v>
      </c>
    </row>
    <row r="190" spans="1:17" ht="14.25" customHeight="1" x14ac:dyDescent="0.15">
      <c r="A190" s="3"/>
      <c r="B190" s="76">
        <v>2</v>
      </c>
      <c r="C190" s="262"/>
      <c r="D190" s="152"/>
      <c r="E190" s="290"/>
      <c r="F190" s="81" t="s">
        <v>509</v>
      </c>
      <c r="G190" s="82" t="s">
        <v>511</v>
      </c>
      <c r="H190" s="82" t="s">
        <v>513</v>
      </c>
      <c r="I190" s="82" t="s">
        <v>515</v>
      </c>
      <c r="J190" s="82" t="s">
        <v>517</v>
      </c>
      <c r="K190" s="82" t="s">
        <v>519</v>
      </c>
      <c r="L190" s="82" t="s">
        <v>521</v>
      </c>
      <c r="M190" s="82" t="s">
        <v>523</v>
      </c>
      <c r="N190" s="82" t="s">
        <v>525</v>
      </c>
      <c r="O190" s="82" t="s">
        <v>527</v>
      </c>
      <c r="P190" s="82" t="s">
        <v>529</v>
      </c>
      <c r="Q190" s="83" t="s">
        <v>531</v>
      </c>
    </row>
    <row r="191" spans="1:17" ht="14.25" customHeight="1" x14ac:dyDescent="0.15">
      <c r="A191" s="3"/>
      <c r="B191" s="76">
        <v>3</v>
      </c>
      <c r="C191" s="262"/>
      <c r="D191" s="152"/>
      <c r="E191" s="290"/>
      <c r="F191" s="81" t="s">
        <v>533</v>
      </c>
      <c r="G191" s="82" t="s">
        <v>535</v>
      </c>
      <c r="H191" s="82" t="s">
        <v>537</v>
      </c>
      <c r="I191" s="82" t="s">
        <v>539</v>
      </c>
      <c r="J191" s="82" t="s">
        <v>541</v>
      </c>
      <c r="K191" s="82" t="s">
        <v>543</v>
      </c>
      <c r="L191" s="82" t="s">
        <v>545</v>
      </c>
      <c r="M191" s="82" t="s">
        <v>547</v>
      </c>
      <c r="N191" s="82" t="s">
        <v>549</v>
      </c>
      <c r="O191" s="82"/>
      <c r="P191" s="82"/>
      <c r="Q191" s="83"/>
    </row>
    <row r="192" spans="1:17" ht="14.25" customHeight="1" x14ac:dyDescent="0.15">
      <c r="A192" s="3"/>
      <c r="B192" s="76">
        <v>4</v>
      </c>
      <c r="C192" s="262"/>
      <c r="D192" s="152"/>
      <c r="E192" s="290"/>
      <c r="F192" s="81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3"/>
    </row>
    <row r="193" spans="1:17" ht="14.25" customHeight="1" x14ac:dyDescent="0.15">
      <c r="A193" s="3"/>
      <c r="B193" s="76">
        <v>5</v>
      </c>
      <c r="C193" s="262"/>
      <c r="D193" s="152"/>
      <c r="E193" s="290"/>
      <c r="F193" s="81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3"/>
    </row>
    <row r="194" spans="1:17" ht="14.25" customHeight="1" x14ac:dyDescent="0.15">
      <c r="A194" s="3"/>
      <c r="B194" s="76">
        <v>6</v>
      </c>
      <c r="C194" s="262"/>
      <c r="D194" s="152"/>
      <c r="E194" s="290"/>
      <c r="F194" s="81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3"/>
    </row>
    <row r="195" spans="1:17" ht="14.25" customHeight="1" x14ac:dyDescent="0.15">
      <c r="A195" s="3"/>
      <c r="B195" s="76">
        <v>7</v>
      </c>
      <c r="C195" s="262"/>
      <c r="D195" s="152"/>
      <c r="E195" s="290"/>
      <c r="F195" s="81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3"/>
    </row>
    <row r="196" spans="1:17" ht="14.25" customHeight="1" x14ac:dyDescent="0.15">
      <c r="A196" s="3"/>
      <c r="B196" s="76">
        <v>8</v>
      </c>
      <c r="C196" s="262"/>
      <c r="D196" s="152"/>
      <c r="E196" s="290"/>
      <c r="F196" s="81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3"/>
    </row>
    <row r="197" spans="1:17" ht="14.25" customHeight="1" x14ac:dyDescent="0.15">
      <c r="A197" s="3"/>
      <c r="B197" s="76"/>
      <c r="C197" s="292"/>
      <c r="D197" s="292"/>
      <c r="E197" s="292"/>
      <c r="F197" s="81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3"/>
    </row>
    <row r="198" spans="1:17" ht="14.25" customHeight="1" x14ac:dyDescent="0.15">
      <c r="A198" s="3" t="s">
        <v>105</v>
      </c>
      <c r="B198" s="76">
        <v>1</v>
      </c>
      <c r="C198" s="288" t="s">
        <v>333</v>
      </c>
      <c r="D198" s="152"/>
      <c r="E198" s="289" t="s">
        <v>30</v>
      </c>
      <c r="F198" s="77" t="s">
        <v>430</v>
      </c>
      <c r="G198" s="78" t="s">
        <v>486</v>
      </c>
      <c r="H198" s="78" t="s">
        <v>493</v>
      </c>
      <c r="I198" s="78" t="s">
        <v>497</v>
      </c>
      <c r="J198" s="78" t="s">
        <v>503</v>
      </c>
      <c r="K198" s="78" t="s">
        <v>505</v>
      </c>
      <c r="L198" s="79" t="s">
        <v>507</v>
      </c>
      <c r="M198" s="79" t="s">
        <v>509</v>
      </c>
      <c r="N198" s="79"/>
      <c r="O198" s="79"/>
      <c r="P198" s="79"/>
      <c r="Q198" s="80"/>
    </row>
    <row r="199" spans="1:17" ht="14.25" customHeight="1" x14ac:dyDescent="0.15">
      <c r="A199" s="3"/>
      <c r="B199" s="76">
        <v>2</v>
      </c>
      <c r="C199" s="262"/>
      <c r="D199" s="152"/>
      <c r="E199" s="290"/>
      <c r="F199" s="81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3"/>
    </row>
    <row r="200" spans="1:17" ht="14.25" customHeight="1" x14ac:dyDescent="0.15">
      <c r="A200" s="3"/>
      <c r="B200" s="76">
        <v>3</v>
      </c>
      <c r="C200" s="262"/>
      <c r="D200" s="152"/>
      <c r="E200" s="290"/>
      <c r="F200" s="81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3"/>
    </row>
    <row r="201" spans="1:17" ht="14.25" customHeight="1" x14ac:dyDescent="0.15">
      <c r="A201" s="3"/>
      <c r="B201" s="76">
        <v>4</v>
      </c>
      <c r="C201" s="262"/>
      <c r="D201" s="152"/>
      <c r="E201" s="290"/>
      <c r="F201" s="81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3"/>
    </row>
    <row r="202" spans="1:17" ht="14.25" customHeight="1" x14ac:dyDescent="0.15">
      <c r="A202" s="3"/>
      <c r="B202" s="76">
        <v>5</v>
      </c>
      <c r="C202" s="262"/>
      <c r="D202" s="152"/>
      <c r="E202" s="290"/>
      <c r="F202" s="81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3"/>
    </row>
    <row r="203" spans="1:17" ht="14.25" customHeight="1" x14ac:dyDescent="0.15">
      <c r="A203" s="3"/>
      <c r="B203" s="76">
        <v>6</v>
      </c>
      <c r="C203" s="262"/>
      <c r="D203" s="152"/>
      <c r="E203" s="290"/>
      <c r="F203" s="81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3"/>
    </row>
    <row r="204" spans="1:17" ht="14.25" customHeight="1" x14ac:dyDescent="0.15">
      <c r="A204" s="3"/>
      <c r="B204" s="76">
        <v>7</v>
      </c>
      <c r="C204" s="262"/>
      <c r="D204" s="152"/>
      <c r="E204" s="290"/>
      <c r="F204" s="81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3"/>
    </row>
    <row r="205" spans="1:17" ht="14.25" customHeight="1" x14ac:dyDescent="0.15">
      <c r="A205" s="3"/>
      <c r="B205" s="76">
        <v>8</v>
      </c>
      <c r="C205" s="262"/>
      <c r="D205" s="152"/>
      <c r="E205" s="290"/>
      <c r="F205" s="81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3"/>
    </row>
    <row r="206" spans="1:17" ht="14.25" customHeight="1" x14ac:dyDescent="0.15">
      <c r="A206" s="3"/>
      <c r="B206" s="76"/>
      <c r="C206" s="292"/>
      <c r="D206" s="292"/>
      <c r="E206" s="292"/>
      <c r="F206" s="94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6"/>
    </row>
    <row r="207" spans="1:17" ht="14.25" customHeight="1" x14ac:dyDescent="0.15">
      <c r="A207" s="3" t="s">
        <v>106</v>
      </c>
      <c r="B207" s="76">
        <v>1</v>
      </c>
      <c r="C207" s="288" t="s">
        <v>334</v>
      </c>
      <c r="D207" s="152" t="s">
        <v>551</v>
      </c>
      <c r="E207" s="289" t="s">
        <v>335</v>
      </c>
      <c r="F207" s="77" t="s">
        <v>430</v>
      </c>
      <c r="G207" s="78" t="s">
        <v>493</v>
      </c>
      <c r="H207" s="78" t="s">
        <v>507</v>
      </c>
      <c r="I207" s="78" t="s">
        <v>509</v>
      </c>
      <c r="J207" s="78"/>
      <c r="K207" s="78"/>
      <c r="L207" s="79"/>
      <c r="M207" s="79"/>
      <c r="N207" s="79"/>
      <c r="O207" s="79"/>
      <c r="P207" s="79"/>
      <c r="Q207" s="80"/>
    </row>
    <row r="208" spans="1:17" ht="14.25" customHeight="1" x14ac:dyDescent="0.15">
      <c r="A208" s="3"/>
      <c r="B208" s="76">
        <v>2</v>
      </c>
      <c r="C208" s="262"/>
      <c r="D208" s="152"/>
      <c r="E208" s="290"/>
      <c r="F208" s="81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3"/>
    </row>
    <row r="209" spans="1:17" ht="14.25" customHeight="1" x14ac:dyDescent="0.15">
      <c r="A209" s="3"/>
      <c r="B209" s="76">
        <v>3</v>
      </c>
      <c r="C209" s="262"/>
      <c r="D209" s="152"/>
      <c r="E209" s="290"/>
      <c r="F209" s="81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3"/>
    </row>
    <row r="210" spans="1:17" ht="14.25" customHeight="1" x14ac:dyDescent="0.15">
      <c r="A210" s="3"/>
      <c r="B210" s="76">
        <v>4</v>
      </c>
      <c r="C210" s="262"/>
      <c r="D210" s="152"/>
      <c r="E210" s="290"/>
      <c r="F210" s="81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3"/>
    </row>
    <row r="211" spans="1:17" ht="14.25" customHeight="1" x14ac:dyDescent="0.15">
      <c r="A211" s="3"/>
      <c r="B211" s="76">
        <v>5</v>
      </c>
      <c r="C211" s="262"/>
      <c r="D211" s="152"/>
      <c r="E211" s="290"/>
      <c r="F211" s="81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3"/>
    </row>
    <row r="212" spans="1:17" ht="14.25" customHeight="1" x14ac:dyDescent="0.15">
      <c r="A212" s="3"/>
      <c r="B212" s="76">
        <v>6</v>
      </c>
      <c r="C212" s="262"/>
      <c r="D212" s="152"/>
      <c r="E212" s="290"/>
      <c r="F212" s="81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3"/>
    </row>
    <row r="213" spans="1:17" ht="14.25" customHeight="1" x14ac:dyDescent="0.15">
      <c r="A213" s="3"/>
      <c r="B213" s="76">
        <v>7</v>
      </c>
      <c r="C213" s="262"/>
      <c r="D213" s="152"/>
      <c r="E213" s="290"/>
      <c r="F213" s="81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3"/>
    </row>
    <row r="214" spans="1:17" ht="14.25" customHeight="1" x14ac:dyDescent="0.15">
      <c r="A214" s="3"/>
      <c r="B214" s="76">
        <v>8</v>
      </c>
      <c r="C214" s="262"/>
      <c r="D214" s="152"/>
      <c r="E214" s="290"/>
      <c r="F214" s="81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3"/>
    </row>
    <row r="215" spans="1:17" ht="14.25" customHeight="1" x14ac:dyDescent="0.15">
      <c r="A215" s="3" t="s">
        <v>107</v>
      </c>
      <c r="B215" s="76">
        <v>1</v>
      </c>
      <c r="C215" s="288" t="s">
        <v>336</v>
      </c>
      <c r="D215" s="152" t="s">
        <v>551</v>
      </c>
      <c r="E215" s="289" t="s">
        <v>337</v>
      </c>
      <c r="F215" s="77" t="s">
        <v>430</v>
      </c>
      <c r="G215" s="78" t="s">
        <v>493</v>
      </c>
      <c r="H215" s="78" t="s">
        <v>497</v>
      </c>
      <c r="I215" s="78" t="s">
        <v>503</v>
      </c>
      <c r="J215" s="78" t="s">
        <v>505</v>
      </c>
      <c r="K215" s="78" t="s">
        <v>509</v>
      </c>
      <c r="L215" s="79"/>
      <c r="M215" s="79"/>
      <c r="N215" s="79"/>
      <c r="O215" s="79"/>
      <c r="P215" s="79"/>
      <c r="Q215" s="80"/>
    </row>
    <row r="216" spans="1:17" ht="14.25" customHeight="1" x14ac:dyDescent="0.15">
      <c r="A216" s="3"/>
      <c r="B216" s="76">
        <v>2</v>
      </c>
      <c r="C216" s="262"/>
      <c r="D216" s="152"/>
      <c r="E216" s="290"/>
      <c r="F216" s="81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3"/>
    </row>
    <row r="217" spans="1:17" ht="14.25" customHeight="1" x14ac:dyDescent="0.15">
      <c r="A217" s="3"/>
      <c r="B217" s="76">
        <v>3</v>
      </c>
      <c r="C217" s="262"/>
      <c r="D217" s="152"/>
      <c r="E217" s="290"/>
      <c r="F217" s="81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3"/>
    </row>
    <row r="218" spans="1:17" ht="14.25" customHeight="1" x14ac:dyDescent="0.15">
      <c r="A218" s="3"/>
      <c r="B218" s="76">
        <v>4</v>
      </c>
      <c r="C218" s="262"/>
      <c r="D218" s="152"/>
      <c r="E218" s="290"/>
      <c r="F218" s="81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3"/>
    </row>
    <row r="219" spans="1:17" ht="14.25" customHeight="1" x14ac:dyDescent="0.15">
      <c r="A219" s="3"/>
      <c r="B219" s="76">
        <v>5</v>
      </c>
      <c r="C219" s="262"/>
      <c r="D219" s="152"/>
      <c r="E219" s="290"/>
      <c r="F219" s="81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3"/>
    </row>
    <row r="220" spans="1:17" ht="14.25" customHeight="1" x14ac:dyDescent="0.15">
      <c r="A220" s="3"/>
      <c r="B220" s="76">
        <v>6</v>
      </c>
      <c r="C220" s="262"/>
      <c r="D220" s="152"/>
      <c r="E220" s="290"/>
      <c r="F220" s="81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3"/>
    </row>
    <row r="221" spans="1:17" ht="14.25" customHeight="1" x14ac:dyDescent="0.15">
      <c r="A221" s="3"/>
      <c r="B221" s="76">
        <v>7</v>
      </c>
      <c r="C221" s="262"/>
      <c r="D221" s="152"/>
      <c r="E221" s="290"/>
      <c r="F221" s="81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3"/>
    </row>
    <row r="222" spans="1:17" ht="14.25" customHeight="1" x14ac:dyDescent="0.15">
      <c r="A222" s="3"/>
      <c r="B222" s="76">
        <v>8</v>
      </c>
      <c r="C222" s="262"/>
      <c r="D222" s="152"/>
      <c r="E222" s="290"/>
      <c r="F222" s="81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3"/>
    </row>
    <row r="223" spans="1:17" ht="14.25" customHeight="1" x14ac:dyDescent="0.15">
      <c r="A223" s="3" t="s">
        <v>108</v>
      </c>
      <c r="B223" s="76">
        <v>1</v>
      </c>
      <c r="C223" s="288" t="s">
        <v>338</v>
      </c>
      <c r="D223" s="152" t="s">
        <v>551</v>
      </c>
      <c r="E223" s="289" t="s">
        <v>339</v>
      </c>
      <c r="F223" s="77" t="s">
        <v>430</v>
      </c>
      <c r="G223" s="78" t="s">
        <v>493</v>
      </c>
      <c r="H223" s="78" t="s">
        <v>497</v>
      </c>
      <c r="I223" s="78" t="s">
        <v>503</v>
      </c>
      <c r="J223" s="78" t="s">
        <v>505</v>
      </c>
      <c r="K223" s="78"/>
      <c r="L223" s="79"/>
      <c r="M223" s="79"/>
      <c r="N223" s="79"/>
      <c r="O223" s="79"/>
      <c r="P223" s="79"/>
      <c r="Q223" s="80"/>
    </row>
    <row r="224" spans="1:17" ht="14.25" customHeight="1" x14ac:dyDescent="0.15">
      <c r="A224" s="3"/>
      <c r="B224" s="76">
        <v>2</v>
      </c>
      <c r="C224" s="262"/>
      <c r="D224" s="152"/>
      <c r="E224" s="290"/>
      <c r="F224" s="81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3"/>
    </row>
    <row r="225" spans="1:17" ht="14.25" customHeight="1" x14ac:dyDescent="0.15">
      <c r="A225" s="3"/>
      <c r="B225" s="76">
        <v>3</v>
      </c>
      <c r="C225" s="262"/>
      <c r="D225" s="152"/>
      <c r="E225" s="290"/>
      <c r="F225" s="81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3"/>
    </row>
    <row r="226" spans="1:17" ht="14.25" customHeight="1" x14ac:dyDescent="0.15">
      <c r="A226" s="3"/>
      <c r="B226" s="76">
        <v>4</v>
      </c>
      <c r="C226" s="262"/>
      <c r="D226" s="152"/>
      <c r="E226" s="290"/>
      <c r="F226" s="81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3"/>
    </row>
    <row r="227" spans="1:17" ht="14.25" customHeight="1" x14ac:dyDescent="0.15">
      <c r="A227" s="3"/>
      <c r="B227" s="76">
        <v>5</v>
      </c>
      <c r="C227" s="262"/>
      <c r="D227" s="152"/>
      <c r="E227" s="290"/>
      <c r="F227" s="81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3"/>
    </row>
    <row r="228" spans="1:17" ht="14.25" customHeight="1" x14ac:dyDescent="0.15">
      <c r="A228" s="3"/>
      <c r="B228" s="76">
        <v>6</v>
      </c>
      <c r="C228" s="262"/>
      <c r="D228" s="152"/>
      <c r="E228" s="290"/>
      <c r="F228" s="81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3"/>
    </row>
    <row r="229" spans="1:17" ht="14.25" customHeight="1" x14ac:dyDescent="0.15">
      <c r="A229" s="3"/>
      <c r="B229" s="76">
        <v>7</v>
      </c>
      <c r="C229" s="262"/>
      <c r="D229" s="152"/>
      <c r="E229" s="290"/>
      <c r="F229" s="81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3"/>
    </row>
    <row r="230" spans="1:17" ht="14.25" customHeight="1" x14ac:dyDescent="0.15">
      <c r="A230" s="3"/>
      <c r="B230" s="76">
        <v>8</v>
      </c>
      <c r="C230" s="262"/>
      <c r="D230" s="152"/>
      <c r="E230" s="290"/>
      <c r="F230" s="81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3"/>
    </row>
    <row r="231" spans="1:17" ht="14.25" customHeight="1" x14ac:dyDescent="0.15">
      <c r="A231" s="3" t="s">
        <v>109</v>
      </c>
      <c r="B231" s="76">
        <v>1</v>
      </c>
      <c r="C231" s="288" t="s">
        <v>340</v>
      </c>
      <c r="D231" s="152" t="s">
        <v>551</v>
      </c>
      <c r="E231" s="289" t="s">
        <v>163</v>
      </c>
      <c r="F231" s="77" t="s">
        <v>430</v>
      </c>
      <c r="G231" s="78" t="s">
        <v>486</v>
      </c>
      <c r="H231" s="78" t="s">
        <v>497</v>
      </c>
      <c r="I231" s="78" t="s">
        <v>503</v>
      </c>
      <c r="J231" s="78" t="s">
        <v>505</v>
      </c>
      <c r="K231" s="78" t="s">
        <v>507</v>
      </c>
      <c r="L231" s="79" t="s">
        <v>509</v>
      </c>
      <c r="M231" s="79"/>
      <c r="N231" s="79"/>
      <c r="O231" s="79"/>
      <c r="P231" s="79"/>
      <c r="Q231" s="80"/>
    </row>
    <row r="232" spans="1:17" ht="14.25" customHeight="1" x14ac:dyDescent="0.15">
      <c r="A232" s="3"/>
      <c r="B232" s="76">
        <v>2</v>
      </c>
      <c r="C232" s="262"/>
      <c r="D232" s="152"/>
      <c r="E232" s="290"/>
      <c r="F232" s="81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3"/>
    </row>
    <row r="233" spans="1:17" ht="14.25" customHeight="1" x14ac:dyDescent="0.15">
      <c r="A233" s="3"/>
      <c r="B233" s="76">
        <v>3</v>
      </c>
      <c r="C233" s="262"/>
      <c r="D233" s="152"/>
      <c r="E233" s="290"/>
      <c r="F233" s="81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3"/>
    </row>
    <row r="234" spans="1:17" ht="14.25" customHeight="1" x14ac:dyDescent="0.15">
      <c r="A234" s="3"/>
      <c r="B234" s="76">
        <v>4</v>
      </c>
      <c r="C234" s="262"/>
      <c r="D234" s="152"/>
      <c r="E234" s="290"/>
      <c r="F234" s="81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3"/>
    </row>
    <row r="235" spans="1:17" ht="14.25" customHeight="1" x14ac:dyDescent="0.15">
      <c r="A235" s="3"/>
      <c r="B235" s="76">
        <v>5</v>
      </c>
      <c r="C235" s="262"/>
      <c r="D235" s="152"/>
      <c r="E235" s="290"/>
      <c r="F235" s="81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3"/>
    </row>
    <row r="236" spans="1:17" ht="14.25" customHeight="1" x14ac:dyDescent="0.15">
      <c r="A236" s="3"/>
      <c r="B236" s="76">
        <v>6</v>
      </c>
      <c r="C236" s="262"/>
      <c r="D236" s="152"/>
      <c r="E236" s="290"/>
      <c r="F236" s="81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3"/>
    </row>
    <row r="237" spans="1:17" ht="14.25" customHeight="1" x14ac:dyDescent="0.15">
      <c r="A237" s="3"/>
      <c r="B237" s="76">
        <v>7</v>
      </c>
      <c r="C237" s="262"/>
      <c r="D237" s="152"/>
      <c r="E237" s="290"/>
      <c r="F237" s="81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3"/>
    </row>
    <row r="238" spans="1:17" ht="14.25" customHeight="1" x14ac:dyDescent="0.15">
      <c r="A238" s="3"/>
      <c r="B238" s="76">
        <v>8</v>
      </c>
      <c r="C238" s="262"/>
      <c r="D238" s="152"/>
      <c r="E238" s="290"/>
      <c r="F238" s="81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3"/>
    </row>
    <row r="239" spans="1:17" ht="14.25" customHeight="1" x14ac:dyDescent="0.15">
      <c r="A239" s="3" t="s">
        <v>110</v>
      </c>
      <c r="B239" s="76">
        <v>1</v>
      </c>
      <c r="C239" s="288" t="s">
        <v>343</v>
      </c>
      <c r="D239" s="152" t="s">
        <v>551</v>
      </c>
      <c r="E239" s="289" t="s">
        <v>181</v>
      </c>
      <c r="F239" s="77" t="s">
        <v>430</v>
      </c>
      <c r="G239" s="78" t="s">
        <v>486</v>
      </c>
      <c r="H239" s="78" t="s">
        <v>497</v>
      </c>
      <c r="I239" s="78" t="s">
        <v>503</v>
      </c>
      <c r="J239" s="78" t="s">
        <v>505</v>
      </c>
      <c r="K239" s="78" t="s">
        <v>507</v>
      </c>
      <c r="L239" s="79" t="s">
        <v>509</v>
      </c>
      <c r="M239" s="79"/>
      <c r="N239" s="79"/>
      <c r="O239" s="79"/>
      <c r="P239" s="79"/>
      <c r="Q239" s="80"/>
    </row>
    <row r="240" spans="1:17" ht="14.25" customHeight="1" x14ac:dyDescent="0.15">
      <c r="A240" s="3"/>
      <c r="B240" s="76">
        <v>2</v>
      </c>
      <c r="C240" s="262"/>
      <c r="D240" s="152"/>
      <c r="E240" s="290"/>
      <c r="F240" s="81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3"/>
    </row>
    <row r="241" spans="1:17" ht="14.25" customHeight="1" x14ac:dyDescent="0.15">
      <c r="A241" s="3"/>
      <c r="B241" s="76">
        <v>3</v>
      </c>
      <c r="C241" s="262"/>
      <c r="D241" s="152"/>
      <c r="E241" s="290"/>
      <c r="F241" s="81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3"/>
    </row>
    <row r="242" spans="1:17" ht="14.25" customHeight="1" x14ac:dyDescent="0.15">
      <c r="A242" s="3"/>
      <c r="B242" s="76">
        <v>4</v>
      </c>
      <c r="C242" s="262"/>
      <c r="D242" s="152"/>
      <c r="E242" s="290"/>
      <c r="F242" s="81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3"/>
    </row>
    <row r="243" spans="1:17" ht="14.25" customHeight="1" x14ac:dyDescent="0.15">
      <c r="A243" s="3"/>
      <c r="B243" s="76">
        <v>5</v>
      </c>
      <c r="C243" s="262"/>
      <c r="D243" s="152"/>
      <c r="E243" s="290"/>
      <c r="F243" s="81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3"/>
    </row>
    <row r="244" spans="1:17" ht="14.25" customHeight="1" x14ac:dyDescent="0.15">
      <c r="A244" s="3"/>
      <c r="B244" s="76">
        <v>6</v>
      </c>
      <c r="C244" s="262"/>
      <c r="D244" s="152"/>
      <c r="E244" s="290"/>
      <c r="F244" s="81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3"/>
    </row>
    <row r="245" spans="1:17" ht="14.25" customHeight="1" x14ac:dyDescent="0.15">
      <c r="A245" s="3"/>
      <c r="B245" s="76">
        <v>7</v>
      </c>
      <c r="C245" s="262"/>
      <c r="D245" s="152"/>
      <c r="E245" s="290"/>
      <c r="F245" s="81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3"/>
    </row>
    <row r="246" spans="1:17" ht="14.25" customHeight="1" x14ac:dyDescent="0.15">
      <c r="A246" s="3"/>
      <c r="B246" s="76">
        <v>8</v>
      </c>
      <c r="C246" s="262"/>
      <c r="D246" s="152"/>
      <c r="E246" s="290"/>
      <c r="F246" s="81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3"/>
    </row>
    <row r="247" spans="1:17" ht="14.25" customHeight="1" x14ac:dyDescent="0.15">
      <c r="A247" s="3" t="s">
        <v>111</v>
      </c>
      <c r="B247" s="76">
        <v>1</v>
      </c>
      <c r="C247" s="288" t="s">
        <v>346</v>
      </c>
      <c r="D247" s="152"/>
      <c r="E247" s="289" t="s">
        <v>31</v>
      </c>
      <c r="F247" s="77" t="s">
        <v>430</v>
      </c>
      <c r="G247" s="78" t="s">
        <v>486</v>
      </c>
      <c r="H247" s="78" t="s">
        <v>511</v>
      </c>
      <c r="I247" s="78" t="s">
        <v>513</v>
      </c>
      <c r="J247" s="78" t="s">
        <v>515</v>
      </c>
      <c r="K247" s="78" t="s">
        <v>517</v>
      </c>
      <c r="L247" s="79"/>
      <c r="M247" s="79"/>
      <c r="N247" s="79"/>
      <c r="O247" s="79"/>
      <c r="P247" s="79"/>
      <c r="Q247" s="80"/>
    </row>
    <row r="248" spans="1:17" ht="14.25" customHeight="1" x14ac:dyDescent="0.15">
      <c r="A248" s="3"/>
      <c r="B248" s="76">
        <v>2</v>
      </c>
      <c r="C248" s="262"/>
      <c r="D248" s="152"/>
      <c r="E248" s="290"/>
      <c r="F248" s="81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3"/>
    </row>
    <row r="249" spans="1:17" ht="14.25" customHeight="1" x14ac:dyDescent="0.15">
      <c r="A249" s="3"/>
      <c r="B249" s="76">
        <v>3</v>
      </c>
      <c r="C249" s="262"/>
      <c r="D249" s="152"/>
      <c r="E249" s="290"/>
      <c r="F249" s="81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3"/>
    </row>
    <row r="250" spans="1:17" ht="14.25" customHeight="1" x14ac:dyDescent="0.15">
      <c r="A250" s="3"/>
      <c r="B250" s="76">
        <v>4</v>
      </c>
      <c r="C250" s="262"/>
      <c r="D250" s="152"/>
      <c r="E250" s="290"/>
      <c r="F250" s="81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3"/>
    </row>
    <row r="251" spans="1:17" ht="14.25" customHeight="1" x14ac:dyDescent="0.15">
      <c r="A251" s="3"/>
      <c r="B251" s="76">
        <v>5</v>
      </c>
      <c r="C251" s="262"/>
      <c r="D251" s="152"/>
      <c r="E251" s="290"/>
      <c r="F251" s="81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3"/>
    </row>
    <row r="252" spans="1:17" ht="14.25" customHeight="1" x14ac:dyDescent="0.15">
      <c r="A252" s="3"/>
      <c r="B252" s="76">
        <v>6</v>
      </c>
      <c r="C252" s="262"/>
      <c r="D252" s="152"/>
      <c r="E252" s="290"/>
      <c r="F252" s="81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3"/>
    </row>
    <row r="253" spans="1:17" ht="14.25" customHeight="1" x14ac:dyDescent="0.15">
      <c r="A253" s="3"/>
      <c r="B253" s="76">
        <v>7</v>
      </c>
      <c r="C253" s="262"/>
      <c r="D253" s="152"/>
      <c r="E253" s="290"/>
      <c r="F253" s="81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3"/>
    </row>
    <row r="254" spans="1:17" ht="14.25" customHeight="1" x14ac:dyDescent="0.15">
      <c r="A254" s="3"/>
      <c r="B254" s="76">
        <v>8</v>
      </c>
      <c r="C254" s="262"/>
      <c r="D254" s="152"/>
      <c r="E254" s="290"/>
      <c r="F254" s="81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3"/>
    </row>
    <row r="255" spans="1:17" ht="14.25" customHeight="1" x14ac:dyDescent="0.15">
      <c r="A255" s="3"/>
      <c r="B255" s="76"/>
      <c r="C255" s="292"/>
      <c r="D255" s="292"/>
      <c r="E255" s="292"/>
      <c r="F255" s="91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3"/>
    </row>
    <row r="256" spans="1:17" ht="14.25" customHeight="1" x14ac:dyDescent="0.15">
      <c r="A256" s="3" t="s">
        <v>112</v>
      </c>
      <c r="B256" s="76">
        <v>1</v>
      </c>
      <c r="C256" s="288" t="s">
        <v>347</v>
      </c>
      <c r="D256" s="152" t="s">
        <v>552</v>
      </c>
      <c r="E256" s="289" t="s">
        <v>348</v>
      </c>
      <c r="F256" s="77" t="s">
        <v>430</v>
      </c>
      <c r="G256" s="78" t="s">
        <v>511</v>
      </c>
      <c r="H256" s="78" t="s">
        <v>515</v>
      </c>
      <c r="I256" s="78" t="s">
        <v>517</v>
      </c>
      <c r="J256" s="78"/>
      <c r="K256" s="78"/>
      <c r="L256" s="79"/>
      <c r="M256" s="79"/>
      <c r="N256" s="79"/>
      <c r="O256" s="79"/>
      <c r="P256" s="79"/>
      <c r="Q256" s="80"/>
    </row>
    <row r="257" spans="1:17" ht="14.25" customHeight="1" x14ac:dyDescent="0.15">
      <c r="A257" s="3"/>
      <c r="B257" s="76">
        <v>2</v>
      </c>
      <c r="C257" s="262"/>
      <c r="D257" s="152"/>
      <c r="E257" s="290"/>
      <c r="F257" s="81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3"/>
    </row>
    <row r="258" spans="1:17" ht="14.25" customHeight="1" x14ac:dyDescent="0.15">
      <c r="A258" s="3"/>
      <c r="B258" s="76">
        <v>3</v>
      </c>
      <c r="C258" s="262"/>
      <c r="D258" s="152"/>
      <c r="E258" s="290"/>
      <c r="F258" s="81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3"/>
    </row>
    <row r="259" spans="1:17" ht="14.25" customHeight="1" x14ac:dyDescent="0.15">
      <c r="A259" s="3"/>
      <c r="B259" s="76">
        <v>4</v>
      </c>
      <c r="C259" s="262"/>
      <c r="D259" s="152"/>
      <c r="E259" s="290"/>
      <c r="F259" s="81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3"/>
    </row>
    <row r="260" spans="1:17" ht="14.25" customHeight="1" x14ac:dyDescent="0.15">
      <c r="A260" s="3"/>
      <c r="B260" s="76">
        <v>5</v>
      </c>
      <c r="C260" s="262"/>
      <c r="D260" s="152"/>
      <c r="E260" s="290"/>
      <c r="F260" s="81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3"/>
    </row>
    <row r="261" spans="1:17" ht="14.25" customHeight="1" x14ac:dyDescent="0.15">
      <c r="A261" s="3"/>
      <c r="B261" s="76">
        <v>6</v>
      </c>
      <c r="C261" s="262"/>
      <c r="D261" s="152"/>
      <c r="E261" s="290"/>
      <c r="F261" s="81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3"/>
    </row>
    <row r="262" spans="1:17" ht="14.25" customHeight="1" x14ac:dyDescent="0.15">
      <c r="A262" s="3"/>
      <c r="B262" s="76">
        <v>7</v>
      </c>
      <c r="C262" s="262"/>
      <c r="D262" s="152"/>
      <c r="E262" s="290"/>
      <c r="F262" s="81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3"/>
    </row>
    <row r="263" spans="1:17" ht="14.25" customHeight="1" x14ac:dyDescent="0.15">
      <c r="A263" s="3"/>
      <c r="B263" s="76">
        <v>8</v>
      </c>
      <c r="C263" s="262"/>
      <c r="D263" s="152"/>
      <c r="E263" s="290"/>
      <c r="F263" s="81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3"/>
    </row>
    <row r="264" spans="1:17" ht="14.25" customHeight="1" x14ac:dyDescent="0.15">
      <c r="A264" s="3" t="s">
        <v>113</v>
      </c>
      <c r="B264" s="76">
        <v>1</v>
      </c>
      <c r="C264" s="288" t="s">
        <v>349</v>
      </c>
      <c r="D264" s="152" t="s">
        <v>552</v>
      </c>
      <c r="E264" s="289" t="s">
        <v>350</v>
      </c>
      <c r="F264" s="77" t="s">
        <v>430</v>
      </c>
      <c r="G264" s="78" t="s">
        <v>511</v>
      </c>
      <c r="H264" s="78" t="s">
        <v>513</v>
      </c>
      <c r="I264" s="78" t="s">
        <v>515</v>
      </c>
      <c r="J264" s="78" t="s">
        <v>517</v>
      </c>
      <c r="K264" s="78"/>
      <c r="L264" s="79"/>
      <c r="M264" s="79"/>
      <c r="N264" s="79"/>
      <c r="O264" s="79"/>
      <c r="P264" s="79"/>
      <c r="Q264" s="80"/>
    </row>
    <row r="265" spans="1:17" ht="14.25" customHeight="1" x14ac:dyDescent="0.15">
      <c r="A265" s="3"/>
      <c r="B265" s="76">
        <v>2</v>
      </c>
      <c r="C265" s="262"/>
      <c r="D265" s="152"/>
      <c r="E265" s="290"/>
      <c r="F265" s="81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3"/>
    </row>
    <row r="266" spans="1:17" ht="14.25" customHeight="1" x14ac:dyDescent="0.15">
      <c r="A266" s="3"/>
      <c r="B266" s="76">
        <v>3</v>
      </c>
      <c r="C266" s="262"/>
      <c r="D266" s="152"/>
      <c r="E266" s="290"/>
      <c r="F266" s="81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3"/>
    </row>
    <row r="267" spans="1:17" ht="14.25" customHeight="1" x14ac:dyDescent="0.15">
      <c r="A267" s="3"/>
      <c r="B267" s="76">
        <v>4</v>
      </c>
      <c r="C267" s="262"/>
      <c r="D267" s="152"/>
      <c r="E267" s="290"/>
      <c r="F267" s="81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3"/>
    </row>
    <row r="268" spans="1:17" ht="14.25" customHeight="1" x14ac:dyDescent="0.15">
      <c r="A268" s="3"/>
      <c r="B268" s="76">
        <v>5</v>
      </c>
      <c r="C268" s="262"/>
      <c r="D268" s="152"/>
      <c r="E268" s="290"/>
      <c r="F268" s="81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3"/>
    </row>
    <row r="269" spans="1:17" ht="14.25" customHeight="1" x14ac:dyDescent="0.15">
      <c r="A269" s="3"/>
      <c r="B269" s="76">
        <v>6</v>
      </c>
      <c r="C269" s="262"/>
      <c r="D269" s="152"/>
      <c r="E269" s="290"/>
      <c r="F269" s="81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3"/>
    </row>
    <row r="270" spans="1:17" ht="14.25" customHeight="1" x14ac:dyDescent="0.15">
      <c r="A270" s="3"/>
      <c r="B270" s="76">
        <v>7</v>
      </c>
      <c r="C270" s="262"/>
      <c r="D270" s="152"/>
      <c r="E270" s="290"/>
      <c r="F270" s="81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3"/>
    </row>
    <row r="271" spans="1:17" ht="14.25" customHeight="1" x14ac:dyDescent="0.15">
      <c r="A271" s="3"/>
      <c r="B271" s="76">
        <v>8</v>
      </c>
      <c r="C271" s="262"/>
      <c r="D271" s="152"/>
      <c r="E271" s="290"/>
      <c r="F271" s="81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3"/>
    </row>
    <row r="272" spans="1:17" ht="14.25" customHeight="1" x14ac:dyDescent="0.15">
      <c r="A272" s="3" t="s">
        <v>114</v>
      </c>
      <c r="B272" s="76">
        <v>1</v>
      </c>
      <c r="C272" s="288" t="s">
        <v>351</v>
      </c>
      <c r="D272" s="152" t="s">
        <v>552</v>
      </c>
      <c r="E272" s="289" t="s">
        <v>352</v>
      </c>
      <c r="F272" s="77" t="s">
        <v>430</v>
      </c>
      <c r="G272" s="78" t="s">
        <v>511</v>
      </c>
      <c r="H272" s="78" t="s">
        <v>515</v>
      </c>
      <c r="I272" s="78" t="s">
        <v>517</v>
      </c>
      <c r="J272" s="78"/>
      <c r="K272" s="78"/>
      <c r="L272" s="79"/>
      <c r="M272" s="79"/>
      <c r="N272" s="79"/>
      <c r="O272" s="79"/>
      <c r="P272" s="79"/>
      <c r="Q272" s="80"/>
    </row>
    <row r="273" spans="1:17" ht="14.25" customHeight="1" x14ac:dyDescent="0.15">
      <c r="A273" s="3"/>
      <c r="B273" s="76">
        <v>2</v>
      </c>
      <c r="C273" s="262"/>
      <c r="D273" s="152"/>
      <c r="E273" s="290"/>
      <c r="F273" s="81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3"/>
    </row>
    <row r="274" spans="1:17" ht="14.25" customHeight="1" x14ac:dyDescent="0.15">
      <c r="A274" s="3"/>
      <c r="B274" s="76">
        <v>3</v>
      </c>
      <c r="C274" s="262"/>
      <c r="D274" s="152"/>
      <c r="E274" s="290"/>
      <c r="F274" s="81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3"/>
    </row>
    <row r="275" spans="1:17" ht="14.25" customHeight="1" x14ac:dyDescent="0.15">
      <c r="A275" s="3"/>
      <c r="B275" s="76">
        <v>4</v>
      </c>
      <c r="C275" s="262"/>
      <c r="D275" s="152"/>
      <c r="E275" s="290"/>
      <c r="F275" s="81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3"/>
    </row>
    <row r="276" spans="1:17" ht="14.25" customHeight="1" x14ac:dyDescent="0.15">
      <c r="A276" s="3"/>
      <c r="B276" s="76">
        <v>5</v>
      </c>
      <c r="C276" s="262"/>
      <c r="D276" s="152"/>
      <c r="E276" s="290"/>
      <c r="F276" s="81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3"/>
    </row>
    <row r="277" spans="1:17" ht="14.25" customHeight="1" x14ac:dyDescent="0.15">
      <c r="A277" s="3"/>
      <c r="B277" s="76">
        <v>6</v>
      </c>
      <c r="C277" s="262"/>
      <c r="D277" s="152"/>
      <c r="E277" s="290"/>
      <c r="F277" s="81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3"/>
    </row>
    <row r="278" spans="1:17" ht="14.25" customHeight="1" x14ac:dyDescent="0.15">
      <c r="A278" s="3"/>
      <c r="B278" s="76">
        <v>7</v>
      </c>
      <c r="C278" s="262"/>
      <c r="D278" s="152"/>
      <c r="E278" s="290"/>
      <c r="F278" s="81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3"/>
    </row>
    <row r="279" spans="1:17" ht="14.25" customHeight="1" x14ac:dyDescent="0.15">
      <c r="A279" s="3"/>
      <c r="B279" s="76">
        <v>8</v>
      </c>
      <c r="C279" s="262"/>
      <c r="D279" s="152"/>
      <c r="E279" s="290"/>
      <c r="F279" s="81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3"/>
    </row>
    <row r="280" spans="1:17" ht="14.25" customHeight="1" x14ac:dyDescent="0.15">
      <c r="A280" s="3" t="s">
        <v>115</v>
      </c>
      <c r="B280" s="76">
        <v>1</v>
      </c>
      <c r="C280" s="288" t="s">
        <v>353</v>
      </c>
      <c r="D280" s="152" t="s">
        <v>552</v>
      </c>
      <c r="E280" s="289" t="s">
        <v>354</v>
      </c>
      <c r="F280" s="77" t="s">
        <v>430</v>
      </c>
      <c r="G280" s="78" t="s">
        <v>511</v>
      </c>
      <c r="H280" s="78" t="s">
        <v>513</v>
      </c>
      <c r="I280" s="78" t="s">
        <v>515</v>
      </c>
      <c r="J280" s="78" t="s">
        <v>517</v>
      </c>
      <c r="K280" s="78"/>
      <c r="L280" s="79"/>
      <c r="M280" s="79"/>
      <c r="N280" s="79"/>
      <c r="O280" s="79"/>
      <c r="P280" s="79"/>
      <c r="Q280" s="80"/>
    </row>
    <row r="281" spans="1:17" ht="14.25" customHeight="1" x14ac:dyDescent="0.15">
      <c r="A281" s="3"/>
      <c r="B281" s="76">
        <v>2</v>
      </c>
      <c r="C281" s="262"/>
      <c r="D281" s="152"/>
      <c r="E281" s="290"/>
      <c r="F281" s="81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3"/>
    </row>
    <row r="282" spans="1:17" ht="14.25" customHeight="1" x14ac:dyDescent="0.15">
      <c r="A282" s="3"/>
      <c r="B282" s="76">
        <v>3</v>
      </c>
      <c r="C282" s="262"/>
      <c r="D282" s="152"/>
      <c r="E282" s="290"/>
      <c r="F282" s="81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3"/>
    </row>
    <row r="283" spans="1:17" ht="14.25" customHeight="1" x14ac:dyDescent="0.15">
      <c r="A283" s="3"/>
      <c r="B283" s="76">
        <v>4</v>
      </c>
      <c r="C283" s="262"/>
      <c r="D283" s="152"/>
      <c r="E283" s="290"/>
      <c r="F283" s="81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3"/>
    </row>
    <row r="284" spans="1:17" ht="14.25" customHeight="1" x14ac:dyDescent="0.15">
      <c r="A284" s="3"/>
      <c r="B284" s="76">
        <v>5</v>
      </c>
      <c r="C284" s="262"/>
      <c r="D284" s="152"/>
      <c r="E284" s="290"/>
      <c r="F284" s="81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3"/>
    </row>
    <row r="285" spans="1:17" ht="14.25" customHeight="1" x14ac:dyDescent="0.15">
      <c r="A285" s="3"/>
      <c r="B285" s="76">
        <v>6</v>
      </c>
      <c r="C285" s="262"/>
      <c r="D285" s="152"/>
      <c r="E285" s="290"/>
      <c r="F285" s="81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3"/>
    </row>
    <row r="286" spans="1:17" ht="14.25" customHeight="1" x14ac:dyDescent="0.15">
      <c r="A286" s="3"/>
      <c r="B286" s="76">
        <v>7</v>
      </c>
      <c r="C286" s="262"/>
      <c r="D286" s="152"/>
      <c r="E286" s="290"/>
      <c r="F286" s="81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3"/>
    </row>
    <row r="287" spans="1:17" ht="14.25" customHeight="1" x14ac:dyDescent="0.15">
      <c r="A287" s="3"/>
      <c r="B287" s="76">
        <v>8</v>
      </c>
      <c r="C287" s="262"/>
      <c r="D287" s="152"/>
      <c r="E287" s="290"/>
      <c r="F287" s="81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3"/>
    </row>
    <row r="288" spans="1:17" ht="14.25" customHeight="1" x14ac:dyDescent="0.15">
      <c r="A288" s="3" t="s">
        <v>116</v>
      </c>
      <c r="B288" s="76">
        <v>1</v>
      </c>
      <c r="C288" s="288" t="s">
        <v>355</v>
      </c>
      <c r="D288" s="152" t="s">
        <v>552</v>
      </c>
      <c r="E288" s="289" t="s">
        <v>356</v>
      </c>
      <c r="F288" s="77" t="s">
        <v>430</v>
      </c>
      <c r="G288" s="78" t="s">
        <v>511</v>
      </c>
      <c r="H288" s="78" t="s">
        <v>513</v>
      </c>
      <c r="I288" s="78" t="s">
        <v>515</v>
      </c>
      <c r="J288" s="78" t="s">
        <v>517</v>
      </c>
      <c r="K288" s="78"/>
      <c r="L288" s="79"/>
      <c r="M288" s="79"/>
      <c r="N288" s="79"/>
      <c r="O288" s="79"/>
      <c r="P288" s="79"/>
      <c r="Q288" s="80"/>
    </row>
    <row r="289" spans="1:17" ht="14.25" customHeight="1" x14ac:dyDescent="0.15">
      <c r="A289" s="3"/>
      <c r="B289" s="76">
        <v>2</v>
      </c>
      <c r="C289" s="262"/>
      <c r="D289" s="152"/>
      <c r="E289" s="290"/>
      <c r="F289" s="81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3"/>
    </row>
    <row r="290" spans="1:17" ht="14.25" customHeight="1" x14ac:dyDescent="0.15">
      <c r="A290" s="3"/>
      <c r="B290" s="76">
        <v>3</v>
      </c>
      <c r="C290" s="262"/>
      <c r="D290" s="152"/>
      <c r="E290" s="290"/>
      <c r="F290" s="81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3"/>
    </row>
    <row r="291" spans="1:17" ht="14.25" customHeight="1" x14ac:dyDescent="0.15">
      <c r="A291" s="3"/>
      <c r="B291" s="76">
        <v>4</v>
      </c>
      <c r="C291" s="262"/>
      <c r="D291" s="152"/>
      <c r="E291" s="290"/>
      <c r="F291" s="81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3"/>
    </row>
    <row r="292" spans="1:17" ht="14.25" customHeight="1" x14ac:dyDescent="0.15">
      <c r="A292" s="3"/>
      <c r="B292" s="76">
        <v>5</v>
      </c>
      <c r="C292" s="262"/>
      <c r="D292" s="152"/>
      <c r="E292" s="290"/>
      <c r="F292" s="81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3"/>
    </row>
    <row r="293" spans="1:17" ht="14.25" customHeight="1" x14ac:dyDescent="0.15">
      <c r="A293" s="3"/>
      <c r="B293" s="76">
        <v>6</v>
      </c>
      <c r="C293" s="262"/>
      <c r="D293" s="152"/>
      <c r="E293" s="290"/>
      <c r="F293" s="81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3"/>
    </row>
    <row r="294" spans="1:17" ht="14.25" customHeight="1" x14ac:dyDescent="0.15">
      <c r="A294" s="3"/>
      <c r="B294" s="76">
        <v>7</v>
      </c>
      <c r="C294" s="262"/>
      <c r="D294" s="152"/>
      <c r="E294" s="290"/>
      <c r="F294" s="81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3"/>
    </row>
    <row r="295" spans="1:17" ht="14.25" customHeight="1" x14ac:dyDescent="0.15">
      <c r="A295" s="3"/>
      <c r="B295" s="76">
        <v>8</v>
      </c>
      <c r="C295" s="262"/>
      <c r="D295" s="152"/>
      <c r="E295" s="290"/>
      <c r="F295" s="81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3"/>
    </row>
    <row r="296" spans="1:17" ht="14.25" customHeight="1" x14ac:dyDescent="0.15">
      <c r="A296" s="3" t="s">
        <v>117</v>
      </c>
      <c r="B296" s="76">
        <v>1</v>
      </c>
      <c r="C296" s="288" t="s">
        <v>357</v>
      </c>
      <c r="D296" s="152" t="s">
        <v>552</v>
      </c>
      <c r="E296" s="289" t="s">
        <v>163</v>
      </c>
      <c r="F296" s="77" t="s">
        <v>430</v>
      </c>
      <c r="G296" s="78" t="s">
        <v>486</v>
      </c>
      <c r="H296" s="78" t="s">
        <v>511</v>
      </c>
      <c r="I296" s="78" t="s">
        <v>513</v>
      </c>
      <c r="J296" s="78" t="s">
        <v>515</v>
      </c>
      <c r="K296" s="78" t="s">
        <v>517</v>
      </c>
      <c r="L296" s="79"/>
      <c r="M296" s="79"/>
      <c r="N296" s="79"/>
      <c r="O296" s="79"/>
      <c r="P296" s="79"/>
      <c r="Q296" s="80"/>
    </row>
    <row r="297" spans="1:17" ht="14.25" customHeight="1" x14ac:dyDescent="0.15">
      <c r="A297" s="3"/>
      <c r="B297" s="76">
        <v>2</v>
      </c>
      <c r="C297" s="262"/>
      <c r="D297" s="152"/>
      <c r="E297" s="290"/>
      <c r="F297" s="81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3"/>
    </row>
    <row r="298" spans="1:17" ht="14.25" customHeight="1" x14ac:dyDescent="0.15">
      <c r="A298" s="3"/>
      <c r="B298" s="76">
        <v>3</v>
      </c>
      <c r="C298" s="262"/>
      <c r="D298" s="152"/>
      <c r="E298" s="290"/>
      <c r="F298" s="81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3"/>
    </row>
    <row r="299" spans="1:17" ht="14.25" customHeight="1" x14ac:dyDescent="0.15">
      <c r="A299" s="3"/>
      <c r="B299" s="76">
        <v>4</v>
      </c>
      <c r="C299" s="262"/>
      <c r="D299" s="152"/>
      <c r="E299" s="290"/>
      <c r="F299" s="81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3"/>
    </row>
    <row r="300" spans="1:17" ht="14.25" customHeight="1" x14ac:dyDescent="0.15">
      <c r="A300" s="3"/>
      <c r="B300" s="76">
        <v>5</v>
      </c>
      <c r="C300" s="262"/>
      <c r="D300" s="152"/>
      <c r="E300" s="290"/>
      <c r="F300" s="81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3"/>
    </row>
    <row r="301" spans="1:17" ht="14.25" customHeight="1" x14ac:dyDescent="0.15">
      <c r="A301" s="3"/>
      <c r="B301" s="76">
        <v>6</v>
      </c>
      <c r="C301" s="262"/>
      <c r="D301" s="152"/>
      <c r="E301" s="290"/>
      <c r="F301" s="81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3"/>
    </row>
    <row r="302" spans="1:17" ht="14.25" customHeight="1" x14ac:dyDescent="0.15">
      <c r="A302" s="3"/>
      <c r="B302" s="76">
        <v>7</v>
      </c>
      <c r="C302" s="262"/>
      <c r="D302" s="152"/>
      <c r="E302" s="290"/>
      <c r="F302" s="81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3"/>
    </row>
    <row r="303" spans="1:17" ht="14.25" customHeight="1" x14ac:dyDescent="0.15">
      <c r="A303" s="3"/>
      <c r="B303" s="76">
        <v>8</v>
      </c>
      <c r="C303" s="262"/>
      <c r="D303" s="152"/>
      <c r="E303" s="290"/>
      <c r="F303" s="81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3"/>
    </row>
    <row r="304" spans="1:17" ht="14.25" customHeight="1" x14ac:dyDescent="0.15">
      <c r="A304" s="3" t="s">
        <v>118</v>
      </c>
      <c r="B304" s="76">
        <v>1</v>
      </c>
      <c r="C304" s="288" t="s">
        <v>358</v>
      </c>
      <c r="D304" s="152" t="s">
        <v>552</v>
      </c>
      <c r="E304" s="289" t="s">
        <v>181</v>
      </c>
      <c r="F304" s="77" t="s">
        <v>430</v>
      </c>
      <c r="G304" s="78" t="s">
        <v>486</v>
      </c>
      <c r="H304" s="78" t="s">
        <v>511</v>
      </c>
      <c r="I304" s="78" t="s">
        <v>513</v>
      </c>
      <c r="J304" s="78" t="s">
        <v>515</v>
      </c>
      <c r="K304" s="78" t="s">
        <v>517</v>
      </c>
      <c r="L304" s="79"/>
      <c r="M304" s="79"/>
      <c r="N304" s="79"/>
      <c r="O304" s="79"/>
      <c r="P304" s="79"/>
      <c r="Q304" s="80"/>
    </row>
    <row r="305" spans="1:17" ht="14.25" customHeight="1" x14ac:dyDescent="0.15">
      <c r="A305" s="3"/>
      <c r="B305" s="76">
        <v>2</v>
      </c>
      <c r="C305" s="262"/>
      <c r="D305" s="152"/>
      <c r="E305" s="290"/>
      <c r="F305" s="81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3"/>
    </row>
    <row r="306" spans="1:17" ht="14.25" customHeight="1" x14ac:dyDescent="0.15">
      <c r="A306" s="3"/>
      <c r="B306" s="76">
        <v>3</v>
      </c>
      <c r="C306" s="262"/>
      <c r="D306" s="152"/>
      <c r="E306" s="290"/>
      <c r="F306" s="81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3"/>
    </row>
    <row r="307" spans="1:17" ht="14.25" customHeight="1" x14ac:dyDescent="0.15">
      <c r="A307" s="3"/>
      <c r="B307" s="76">
        <v>4</v>
      </c>
      <c r="C307" s="262"/>
      <c r="D307" s="152"/>
      <c r="E307" s="290"/>
      <c r="F307" s="81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3"/>
    </row>
    <row r="308" spans="1:17" ht="14.25" customHeight="1" x14ac:dyDescent="0.15">
      <c r="A308" s="3"/>
      <c r="B308" s="76">
        <v>5</v>
      </c>
      <c r="C308" s="262"/>
      <c r="D308" s="152"/>
      <c r="E308" s="290"/>
      <c r="F308" s="81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3"/>
    </row>
    <row r="309" spans="1:17" ht="14.25" customHeight="1" x14ac:dyDescent="0.15">
      <c r="A309" s="3"/>
      <c r="B309" s="76">
        <v>6</v>
      </c>
      <c r="C309" s="262"/>
      <c r="D309" s="152"/>
      <c r="E309" s="290"/>
      <c r="F309" s="81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3"/>
    </row>
    <row r="310" spans="1:17" ht="14.25" customHeight="1" x14ac:dyDescent="0.15">
      <c r="A310" s="3"/>
      <c r="B310" s="76">
        <v>7</v>
      </c>
      <c r="C310" s="262"/>
      <c r="D310" s="152"/>
      <c r="E310" s="290"/>
      <c r="F310" s="81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3"/>
    </row>
    <row r="311" spans="1:17" ht="14.25" customHeight="1" x14ac:dyDescent="0.15">
      <c r="A311" s="3"/>
      <c r="B311" s="76">
        <v>8</v>
      </c>
      <c r="C311" s="262"/>
      <c r="D311" s="152"/>
      <c r="E311" s="290"/>
      <c r="F311" s="81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3"/>
    </row>
    <row r="312" spans="1:17" ht="14.25" customHeight="1" x14ac:dyDescent="0.15">
      <c r="A312" s="3" t="s">
        <v>119</v>
      </c>
      <c r="B312" s="76">
        <v>1</v>
      </c>
      <c r="C312" s="288" t="s">
        <v>360</v>
      </c>
      <c r="D312" s="152"/>
      <c r="E312" s="289" t="s">
        <v>32</v>
      </c>
      <c r="F312" s="77" t="s">
        <v>430</v>
      </c>
      <c r="G312" s="78" t="s">
        <v>479</v>
      </c>
      <c r="H312" s="78" t="s">
        <v>486</v>
      </c>
      <c r="I312" s="78" t="s">
        <v>493</v>
      </c>
      <c r="J312" s="78" t="s">
        <v>519</v>
      </c>
      <c r="K312" s="78" t="s">
        <v>521</v>
      </c>
      <c r="L312" s="79" t="s">
        <v>523</v>
      </c>
      <c r="M312" s="79" t="s">
        <v>525</v>
      </c>
      <c r="N312" s="79" t="s">
        <v>527</v>
      </c>
      <c r="O312" s="79"/>
      <c r="P312" s="79"/>
      <c r="Q312" s="80"/>
    </row>
    <row r="313" spans="1:17" ht="14.25" customHeight="1" x14ac:dyDescent="0.15">
      <c r="A313" s="3"/>
      <c r="B313" s="76">
        <v>2</v>
      </c>
      <c r="C313" s="262"/>
      <c r="D313" s="152"/>
      <c r="E313" s="290"/>
      <c r="F313" s="81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3"/>
    </row>
    <row r="314" spans="1:17" ht="14.25" customHeight="1" x14ac:dyDescent="0.15">
      <c r="A314" s="3"/>
      <c r="B314" s="76">
        <v>3</v>
      </c>
      <c r="C314" s="262"/>
      <c r="D314" s="152"/>
      <c r="E314" s="290"/>
      <c r="F314" s="81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3"/>
    </row>
    <row r="315" spans="1:17" ht="14.25" customHeight="1" x14ac:dyDescent="0.15">
      <c r="A315" s="3"/>
      <c r="B315" s="76">
        <v>4</v>
      </c>
      <c r="C315" s="262"/>
      <c r="D315" s="152"/>
      <c r="E315" s="290"/>
      <c r="F315" s="81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3"/>
    </row>
    <row r="316" spans="1:17" ht="14.25" customHeight="1" x14ac:dyDescent="0.15">
      <c r="A316" s="3"/>
      <c r="B316" s="76">
        <v>5</v>
      </c>
      <c r="C316" s="262"/>
      <c r="D316" s="152"/>
      <c r="E316" s="290"/>
      <c r="F316" s="81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3"/>
    </row>
    <row r="317" spans="1:17" ht="14.25" customHeight="1" x14ac:dyDescent="0.15">
      <c r="A317" s="3"/>
      <c r="B317" s="76">
        <v>6</v>
      </c>
      <c r="C317" s="262"/>
      <c r="D317" s="152"/>
      <c r="E317" s="290"/>
      <c r="F317" s="81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3"/>
    </row>
    <row r="318" spans="1:17" ht="14.25" customHeight="1" x14ac:dyDescent="0.15">
      <c r="A318" s="3"/>
      <c r="B318" s="76">
        <v>7</v>
      </c>
      <c r="C318" s="262"/>
      <c r="D318" s="152"/>
      <c r="E318" s="290"/>
      <c r="F318" s="81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3"/>
    </row>
    <row r="319" spans="1:17" ht="14.25" customHeight="1" x14ac:dyDescent="0.15">
      <c r="A319" s="3"/>
      <c r="B319" s="76">
        <v>8</v>
      </c>
      <c r="C319" s="262"/>
      <c r="D319" s="152"/>
      <c r="E319" s="290"/>
      <c r="F319" s="81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3"/>
    </row>
    <row r="320" spans="1:17" ht="14.25" customHeight="1" x14ac:dyDescent="0.15">
      <c r="A320" s="3"/>
      <c r="B320" s="76"/>
      <c r="C320" s="292"/>
      <c r="D320" s="292"/>
      <c r="E320" s="292"/>
      <c r="F320" s="94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6"/>
    </row>
    <row r="321" spans="1:17" ht="14.25" customHeight="1" x14ac:dyDescent="0.15">
      <c r="A321" s="3" t="s">
        <v>120</v>
      </c>
      <c r="B321" s="76">
        <v>1</v>
      </c>
      <c r="C321" s="288" t="s">
        <v>361</v>
      </c>
      <c r="D321" s="152" t="s">
        <v>553</v>
      </c>
      <c r="E321" s="289" t="s">
        <v>362</v>
      </c>
      <c r="F321" s="77" t="s">
        <v>430</v>
      </c>
      <c r="G321" s="78" t="s">
        <v>479</v>
      </c>
      <c r="H321" s="78" t="s">
        <v>519</v>
      </c>
      <c r="I321" s="78" t="s">
        <v>521</v>
      </c>
      <c r="J321" s="78" t="s">
        <v>523</v>
      </c>
      <c r="K321" s="78" t="s">
        <v>525</v>
      </c>
      <c r="L321" s="79" t="s">
        <v>527</v>
      </c>
      <c r="M321" s="79"/>
      <c r="N321" s="79"/>
      <c r="O321" s="79"/>
      <c r="P321" s="79"/>
      <c r="Q321" s="80"/>
    </row>
    <row r="322" spans="1:17" ht="14.25" customHeight="1" x14ac:dyDescent="0.15">
      <c r="A322" s="3"/>
      <c r="B322" s="76">
        <v>2</v>
      </c>
      <c r="C322" s="262"/>
      <c r="D322" s="152"/>
      <c r="E322" s="290"/>
      <c r="F322" s="81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3"/>
    </row>
    <row r="323" spans="1:17" ht="14.25" customHeight="1" x14ac:dyDescent="0.15">
      <c r="A323" s="3"/>
      <c r="B323" s="76">
        <v>3</v>
      </c>
      <c r="C323" s="262"/>
      <c r="D323" s="152"/>
      <c r="E323" s="290"/>
      <c r="F323" s="81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3"/>
    </row>
    <row r="324" spans="1:17" ht="14.25" customHeight="1" x14ac:dyDescent="0.15">
      <c r="A324" s="3"/>
      <c r="B324" s="76">
        <v>4</v>
      </c>
      <c r="C324" s="262"/>
      <c r="D324" s="152"/>
      <c r="E324" s="290"/>
      <c r="F324" s="81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3"/>
    </row>
    <row r="325" spans="1:17" ht="14.25" customHeight="1" x14ac:dyDescent="0.15">
      <c r="A325" s="3"/>
      <c r="B325" s="76">
        <v>5</v>
      </c>
      <c r="C325" s="262"/>
      <c r="D325" s="152"/>
      <c r="E325" s="290"/>
      <c r="F325" s="81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3"/>
    </row>
    <row r="326" spans="1:17" ht="14.25" customHeight="1" x14ac:dyDescent="0.15">
      <c r="A326" s="3"/>
      <c r="B326" s="76">
        <v>6</v>
      </c>
      <c r="C326" s="262"/>
      <c r="D326" s="152"/>
      <c r="E326" s="290"/>
      <c r="F326" s="81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3"/>
    </row>
    <row r="327" spans="1:17" ht="14.25" customHeight="1" x14ac:dyDescent="0.15">
      <c r="A327" s="3"/>
      <c r="B327" s="76">
        <v>7</v>
      </c>
      <c r="C327" s="262"/>
      <c r="D327" s="152"/>
      <c r="E327" s="290"/>
      <c r="F327" s="81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3"/>
    </row>
    <row r="328" spans="1:17" ht="14.25" customHeight="1" x14ac:dyDescent="0.15">
      <c r="A328" s="3"/>
      <c r="B328" s="76">
        <v>8</v>
      </c>
      <c r="C328" s="262"/>
      <c r="D328" s="152"/>
      <c r="E328" s="290"/>
      <c r="F328" s="81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3"/>
    </row>
    <row r="329" spans="1:17" ht="14.25" customHeight="1" x14ac:dyDescent="0.15">
      <c r="A329" s="3" t="s">
        <v>121</v>
      </c>
      <c r="B329" s="76">
        <v>1</v>
      </c>
      <c r="C329" s="288" t="s">
        <v>363</v>
      </c>
      <c r="D329" s="152" t="s">
        <v>553</v>
      </c>
      <c r="E329" s="289" t="s">
        <v>364</v>
      </c>
      <c r="F329" s="77" t="s">
        <v>430</v>
      </c>
      <c r="G329" s="78" t="s">
        <v>479</v>
      </c>
      <c r="H329" s="78" t="s">
        <v>519</v>
      </c>
      <c r="I329" s="78" t="s">
        <v>521</v>
      </c>
      <c r="J329" s="78" t="s">
        <v>523</v>
      </c>
      <c r="K329" s="78" t="s">
        <v>525</v>
      </c>
      <c r="L329" s="79" t="s">
        <v>527</v>
      </c>
      <c r="M329" s="79"/>
      <c r="N329" s="79"/>
      <c r="O329" s="79"/>
      <c r="P329" s="79"/>
      <c r="Q329" s="80"/>
    </row>
    <row r="330" spans="1:17" ht="14.25" customHeight="1" x14ac:dyDescent="0.15">
      <c r="A330" s="3"/>
      <c r="B330" s="76">
        <v>2</v>
      </c>
      <c r="C330" s="262"/>
      <c r="D330" s="152"/>
      <c r="E330" s="290"/>
      <c r="F330" s="81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3"/>
    </row>
    <row r="331" spans="1:17" ht="14.25" customHeight="1" x14ac:dyDescent="0.15">
      <c r="A331" s="3"/>
      <c r="B331" s="76">
        <v>3</v>
      </c>
      <c r="C331" s="262"/>
      <c r="D331" s="152"/>
      <c r="E331" s="290"/>
      <c r="F331" s="81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3"/>
    </row>
    <row r="332" spans="1:17" ht="14.25" customHeight="1" x14ac:dyDescent="0.15">
      <c r="A332" s="3"/>
      <c r="B332" s="76">
        <v>4</v>
      </c>
      <c r="C332" s="262"/>
      <c r="D332" s="152"/>
      <c r="E332" s="290"/>
      <c r="F332" s="81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3"/>
    </row>
    <row r="333" spans="1:17" ht="14.25" customHeight="1" x14ac:dyDescent="0.15">
      <c r="A333" s="3"/>
      <c r="B333" s="76">
        <v>5</v>
      </c>
      <c r="C333" s="262"/>
      <c r="D333" s="152"/>
      <c r="E333" s="290"/>
      <c r="F333" s="81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3"/>
    </row>
    <row r="334" spans="1:17" ht="14.25" customHeight="1" x14ac:dyDescent="0.15">
      <c r="A334" s="3"/>
      <c r="B334" s="76">
        <v>6</v>
      </c>
      <c r="C334" s="262"/>
      <c r="D334" s="152"/>
      <c r="E334" s="290"/>
      <c r="F334" s="81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3"/>
    </row>
    <row r="335" spans="1:17" ht="14.25" customHeight="1" x14ac:dyDescent="0.15">
      <c r="A335" s="3"/>
      <c r="B335" s="76">
        <v>7</v>
      </c>
      <c r="C335" s="262"/>
      <c r="D335" s="152"/>
      <c r="E335" s="290"/>
      <c r="F335" s="81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3"/>
    </row>
    <row r="336" spans="1:17" ht="14.25" customHeight="1" x14ac:dyDescent="0.15">
      <c r="A336" s="3"/>
      <c r="B336" s="76">
        <v>8</v>
      </c>
      <c r="C336" s="262"/>
      <c r="D336" s="152"/>
      <c r="E336" s="290"/>
      <c r="F336" s="81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3"/>
    </row>
    <row r="337" spans="1:17" ht="14.25" customHeight="1" x14ac:dyDescent="0.15">
      <c r="A337" s="3" t="s">
        <v>122</v>
      </c>
      <c r="B337" s="76">
        <v>1</v>
      </c>
      <c r="C337" s="288" t="s">
        <v>365</v>
      </c>
      <c r="D337" s="152" t="s">
        <v>553</v>
      </c>
      <c r="E337" s="289" t="s">
        <v>366</v>
      </c>
      <c r="F337" s="77" t="s">
        <v>430</v>
      </c>
      <c r="G337" s="78" t="s">
        <v>479</v>
      </c>
      <c r="H337" s="78" t="s">
        <v>493</v>
      </c>
      <c r="I337" s="78" t="s">
        <v>519</v>
      </c>
      <c r="J337" s="78" t="s">
        <v>521</v>
      </c>
      <c r="K337" s="78" t="s">
        <v>523</v>
      </c>
      <c r="L337" s="79" t="s">
        <v>525</v>
      </c>
      <c r="M337" s="79" t="s">
        <v>527</v>
      </c>
      <c r="N337" s="79"/>
      <c r="O337" s="79"/>
      <c r="P337" s="79"/>
      <c r="Q337" s="80"/>
    </row>
    <row r="338" spans="1:17" ht="14.25" customHeight="1" x14ac:dyDescent="0.15">
      <c r="A338" s="3"/>
      <c r="B338" s="76">
        <v>2</v>
      </c>
      <c r="C338" s="262"/>
      <c r="D338" s="152"/>
      <c r="E338" s="290"/>
      <c r="F338" s="81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3"/>
    </row>
    <row r="339" spans="1:17" ht="14.25" customHeight="1" x14ac:dyDescent="0.15">
      <c r="A339" s="3"/>
      <c r="B339" s="76">
        <v>3</v>
      </c>
      <c r="C339" s="262"/>
      <c r="D339" s="152"/>
      <c r="E339" s="290"/>
      <c r="F339" s="81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3"/>
    </row>
    <row r="340" spans="1:17" ht="14.25" customHeight="1" x14ac:dyDescent="0.15">
      <c r="A340" s="3"/>
      <c r="B340" s="76">
        <v>4</v>
      </c>
      <c r="C340" s="262"/>
      <c r="D340" s="152"/>
      <c r="E340" s="290"/>
      <c r="F340" s="81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3"/>
    </row>
    <row r="341" spans="1:17" ht="14.25" customHeight="1" x14ac:dyDescent="0.15">
      <c r="A341" s="3"/>
      <c r="B341" s="76">
        <v>5</v>
      </c>
      <c r="C341" s="262"/>
      <c r="D341" s="152"/>
      <c r="E341" s="290"/>
      <c r="F341" s="81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3"/>
    </row>
    <row r="342" spans="1:17" ht="14.25" customHeight="1" x14ac:dyDescent="0.15">
      <c r="A342" s="3"/>
      <c r="B342" s="76">
        <v>6</v>
      </c>
      <c r="C342" s="262"/>
      <c r="D342" s="152"/>
      <c r="E342" s="290"/>
      <c r="F342" s="81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3"/>
    </row>
    <row r="343" spans="1:17" ht="14.25" customHeight="1" x14ac:dyDescent="0.15">
      <c r="A343" s="3"/>
      <c r="B343" s="76">
        <v>7</v>
      </c>
      <c r="C343" s="262"/>
      <c r="D343" s="152"/>
      <c r="E343" s="290"/>
      <c r="F343" s="81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3"/>
    </row>
    <row r="344" spans="1:17" ht="14.25" customHeight="1" x14ac:dyDescent="0.15">
      <c r="A344" s="3"/>
      <c r="B344" s="76">
        <v>8</v>
      </c>
      <c r="C344" s="262"/>
      <c r="D344" s="152"/>
      <c r="E344" s="290"/>
      <c r="F344" s="81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3"/>
    </row>
    <row r="345" spans="1:17" ht="14.25" customHeight="1" x14ac:dyDescent="0.15">
      <c r="A345" s="3" t="s">
        <v>123</v>
      </c>
      <c r="B345" s="76">
        <v>1</v>
      </c>
      <c r="C345" s="288" t="s">
        <v>367</v>
      </c>
      <c r="D345" s="152" t="s">
        <v>553</v>
      </c>
      <c r="E345" s="289" t="s">
        <v>368</v>
      </c>
      <c r="F345" s="77" t="s">
        <v>430</v>
      </c>
      <c r="G345" s="78" t="s">
        <v>479</v>
      </c>
      <c r="H345" s="78" t="s">
        <v>519</v>
      </c>
      <c r="I345" s="78" t="s">
        <v>521</v>
      </c>
      <c r="J345" s="78" t="s">
        <v>523</v>
      </c>
      <c r="K345" s="78" t="s">
        <v>525</v>
      </c>
      <c r="L345" s="79" t="s">
        <v>527</v>
      </c>
      <c r="M345" s="79"/>
      <c r="N345" s="79"/>
      <c r="O345" s="79"/>
      <c r="P345" s="79"/>
      <c r="Q345" s="80"/>
    </row>
    <row r="346" spans="1:17" ht="14.25" customHeight="1" x14ac:dyDescent="0.15">
      <c r="A346" s="3"/>
      <c r="B346" s="76">
        <v>2</v>
      </c>
      <c r="C346" s="262"/>
      <c r="D346" s="152"/>
      <c r="E346" s="290"/>
      <c r="F346" s="81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3"/>
    </row>
    <row r="347" spans="1:17" ht="14.25" customHeight="1" x14ac:dyDescent="0.15">
      <c r="A347" s="3"/>
      <c r="B347" s="76">
        <v>3</v>
      </c>
      <c r="C347" s="262"/>
      <c r="D347" s="152"/>
      <c r="E347" s="290"/>
      <c r="F347" s="81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3"/>
    </row>
    <row r="348" spans="1:17" ht="14.25" customHeight="1" x14ac:dyDescent="0.15">
      <c r="A348" s="3"/>
      <c r="B348" s="76">
        <v>4</v>
      </c>
      <c r="C348" s="262"/>
      <c r="D348" s="152"/>
      <c r="E348" s="290"/>
      <c r="F348" s="81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3"/>
    </row>
    <row r="349" spans="1:17" ht="14.25" customHeight="1" x14ac:dyDescent="0.15">
      <c r="A349" s="3"/>
      <c r="B349" s="76">
        <v>5</v>
      </c>
      <c r="C349" s="262"/>
      <c r="D349" s="152"/>
      <c r="E349" s="290"/>
      <c r="F349" s="81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3"/>
    </row>
    <row r="350" spans="1:17" ht="14.25" customHeight="1" x14ac:dyDescent="0.15">
      <c r="A350" s="3"/>
      <c r="B350" s="76">
        <v>6</v>
      </c>
      <c r="C350" s="262"/>
      <c r="D350" s="152"/>
      <c r="E350" s="290"/>
      <c r="F350" s="81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3"/>
    </row>
    <row r="351" spans="1:17" ht="14.25" customHeight="1" x14ac:dyDescent="0.15">
      <c r="A351" s="3"/>
      <c r="B351" s="76">
        <v>7</v>
      </c>
      <c r="C351" s="262"/>
      <c r="D351" s="152"/>
      <c r="E351" s="290"/>
      <c r="F351" s="81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3"/>
    </row>
    <row r="352" spans="1:17" ht="14.25" customHeight="1" x14ac:dyDescent="0.15">
      <c r="A352" s="3"/>
      <c r="B352" s="76">
        <v>8</v>
      </c>
      <c r="C352" s="262"/>
      <c r="D352" s="152"/>
      <c r="E352" s="290"/>
      <c r="F352" s="81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3"/>
    </row>
    <row r="353" spans="1:17" ht="14.25" customHeight="1" x14ac:dyDescent="0.15">
      <c r="A353" s="3" t="s">
        <v>124</v>
      </c>
      <c r="B353" s="76">
        <v>1</v>
      </c>
      <c r="C353" s="288" t="s">
        <v>369</v>
      </c>
      <c r="D353" s="152" t="s">
        <v>553</v>
      </c>
      <c r="E353" s="289" t="s">
        <v>370</v>
      </c>
      <c r="F353" s="77" t="s">
        <v>430</v>
      </c>
      <c r="G353" s="78" t="s">
        <v>479</v>
      </c>
      <c r="H353" s="78" t="s">
        <v>519</v>
      </c>
      <c r="I353" s="78" t="s">
        <v>521</v>
      </c>
      <c r="J353" s="78" t="s">
        <v>523</v>
      </c>
      <c r="K353" s="78" t="s">
        <v>525</v>
      </c>
      <c r="L353" s="79" t="s">
        <v>527</v>
      </c>
      <c r="M353" s="79"/>
      <c r="N353" s="79"/>
      <c r="O353" s="79"/>
      <c r="P353" s="79"/>
      <c r="Q353" s="80"/>
    </row>
    <row r="354" spans="1:17" ht="14.25" customHeight="1" x14ac:dyDescent="0.15">
      <c r="A354" s="3"/>
      <c r="B354" s="76">
        <v>2</v>
      </c>
      <c r="C354" s="262"/>
      <c r="D354" s="152"/>
      <c r="E354" s="290"/>
      <c r="F354" s="81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3"/>
    </row>
    <row r="355" spans="1:17" ht="14.25" customHeight="1" x14ac:dyDescent="0.15">
      <c r="A355" s="3"/>
      <c r="B355" s="76">
        <v>3</v>
      </c>
      <c r="C355" s="262"/>
      <c r="D355" s="152"/>
      <c r="E355" s="290"/>
      <c r="F355" s="81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3"/>
    </row>
    <row r="356" spans="1:17" ht="14.25" customHeight="1" x14ac:dyDescent="0.15">
      <c r="A356" s="3"/>
      <c r="B356" s="76">
        <v>4</v>
      </c>
      <c r="C356" s="262"/>
      <c r="D356" s="152"/>
      <c r="E356" s="290"/>
      <c r="F356" s="81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3"/>
    </row>
    <row r="357" spans="1:17" ht="14.25" customHeight="1" x14ac:dyDescent="0.15">
      <c r="A357" s="3"/>
      <c r="B357" s="76">
        <v>5</v>
      </c>
      <c r="C357" s="262"/>
      <c r="D357" s="152"/>
      <c r="E357" s="290"/>
      <c r="F357" s="81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3"/>
    </row>
    <row r="358" spans="1:17" ht="14.25" customHeight="1" x14ac:dyDescent="0.15">
      <c r="A358" s="3"/>
      <c r="B358" s="76">
        <v>6</v>
      </c>
      <c r="C358" s="262"/>
      <c r="D358" s="152"/>
      <c r="E358" s="290"/>
      <c r="F358" s="81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3"/>
    </row>
    <row r="359" spans="1:17" ht="14.25" customHeight="1" x14ac:dyDescent="0.15">
      <c r="A359" s="3"/>
      <c r="B359" s="76">
        <v>7</v>
      </c>
      <c r="C359" s="262"/>
      <c r="D359" s="152"/>
      <c r="E359" s="290"/>
      <c r="F359" s="81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3"/>
    </row>
    <row r="360" spans="1:17" ht="14.25" customHeight="1" x14ac:dyDescent="0.15">
      <c r="A360" s="3"/>
      <c r="B360" s="76">
        <v>8</v>
      </c>
      <c r="C360" s="262"/>
      <c r="D360" s="152"/>
      <c r="E360" s="290"/>
      <c r="F360" s="81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3"/>
    </row>
    <row r="361" spans="1:17" ht="14.25" customHeight="1" x14ac:dyDescent="0.15">
      <c r="A361" s="3" t="s">
        <v>125</v>
      </c>
      <c r="B361" s="76">
        <v>1</v>
      </c>
      <c r="C361" s="288" t="s">
        <v>371</v>
      </c>
      <c r="D361" s="152" t="s">
        <v>553</v>
      </c>
      <c r="E361" s="289" t="s">
        <v>163</v>
      </c>
      <c r="F361" s="77" t="s">
        <v>430</v>
      </c>
      <c r="G361" s="78" t="s">
        <v>486</v>
      </c>
      <c r="H361" s="78" t="s">
        <v>493</v>
      </c>
      <c r="I361" s="78" t="s">
        <v>519</v>
      </c>
      <c r="J361" s="78" t="s">
        <v>521</v>
      </c>
      <c r="K361" s="78" t="s">
        <v>523</v>
      </c>
      <c r="L361" s="79" t="s">
        <v>527</v>
      </c>
      <c r="M361" s="79"/>
      <c r="N361" s="79"/>
      <c r="O361" s="79"/>
      <c r="P361" s="79"/>
      <c r="Q361" s="80"/>
    </row>
    <row r="362" spans="1:17" ht="14.25" customHeight="1" x14ac:dyDescent="0.15">
      <c r="A362" s="3"/>
      <c r="B362" s="76">
        <v>2</v>
      </c>
      <c r="C362" s="262"/>
      <c r="D362" s="152"/>
      <c r="E362" s="290"/>
      <c r="F362" s="81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3"/>
    </row>
    <row r="363" spans="1:17" ht="14.25" customHeight="1" x14ac:dyDescent="0.15">
      <c r="A363" s="3"/>
      <c r="B363" s="76">
        <v>3</v>
      </c>
      <c r="C363" s="262"/>
      <c r="D363" s="152"/>
      <c r="E363" s="290"/>
      <c r="F363" s="81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3"/>
    </row>
    <row r="364" spans="1:17" ht="14.25" customHeight="1" x14ac:dyDescent="0.15">
      <c r="A364" s="3"/>
      <c r="B364" s="76">
        <v>4</v>
      </c>
      <c r="C364" s="262"/>
      <c r="D364" s="152"/>
      <c r="E364" s="290"/>
      <c r="F364" s="81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3"/>
    </row>
    <row r="365" spans="1:17" ht="14.25" customHeight="1" x14ac:dyDescent="0.15">
      <c r="A365" s="3"/>
      <c r="B365" s="76">
        <v>5</v>
      </c>
      <c r="C365" s="262"/>
      <c r="D365" s="152"/>
      <c r="E365" s="290"/>
      <c r="F365" s="81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3"/>
    </row>
    <row r="366" spans="1:17" ht="14.25" customHeight="1" x14ac:dyDescent="0.15">
      <c r="A366" s="3"/>
      <c r="B366" s="76">
        <v>6</v>
      </c>
      <c r="C366" s="262"/>
      <c r="D366" s="152"/>
      <c r="E366" s="290"/>
      <c r="F366" s="81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3"/>
    </row>
    <row r="367" spans="1:17" ht="14.25" customHeight="1" x14ac:dyDescent="0.15">
      <c r="A367" s="3"/>
      <c r="B367" s="76">
        <v>7</v>
      </c>
      <c r="C367" s="262"/>
      <c r="D367" s="152"/>
      <c r="E367" s="290"/>
      <c r="F367" s="81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3"/>
    </row>
    <row r="368" spans="1:17" ht="14.25" customHeight="1" x14ac:dyDescent="0.15">
      <c r="A368" s="3"/>
      <c r="B368" s="76">
        <v>8</v>
      </c>
      <c r="C368" s="262"/>
      <c r="D368" s="152"/>
      <c r="E368" s="290"/>
      <c r="F368" s="81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3"/>
    </row>
    <row r="369" spans="1:17" ht="14.25" customHeight="1" x14ac:dyDescent="0.15">
      <c r="A369" s="3" t="s">
        <v>126</v>
      </c>
      <c r="B369" s="76">
        <v>1</v>
      </c>
      <c r="C369" s="288" t="s">
        <v>372</v>
      </c>
      <c r="D369" s="152" t="s">
        <v>553</v>
      </c>
      <c r="E369" s="289" t="s">
        <v>181</v>
      </c>
      <c r="F369" s="77" t="s">
        <v>430</v>
      </c>
      <c r="G369" s="78" t="s">
        <v>479</v>
      </c>
      <c r="H369" s="78" t="s">
        <v>486</v>
      </c>
      <c r="I369" s="78" t="s">
        <v>493</v>
      </c>
      <c r="J369" s="78" t="s">
        <v>519</v>
      </c>
      <c r="K369" s="78" t="s">
        <v>521</v>
      </c>
      <c r="L369" s="79" t="s">
        <v>523</v>
      </c>
      <c r="M369" s="79" t="s">
        <v>525</v>
      </c>
      <c r="N369" s="79" t="s">
        <v>527</v>
      </c>
      <c r="O369" s="79"/>
      <c r="P369" s="79"/>
      <c r="Q369" s="80"/>
    </row>
    <row r="370" spans="1:17" ht="14.25" customHeight="1" x14ac:dyDescent="0.15">
      <c r="A370" s="3"/>
      <c r="B370" s="76">
        <v>2</v>
      </c>
      <c r="C370" s="262"/>
      <c r="D370" s="152"/>
      <c r="E370" s="290"/>
      <c r="F370" s="81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3"/>
    </row>
    <row r="371" spans="1:17" ht="14.25" customHeight="1" x14ac:dyDescent="0.15">
      <c r="A371" s="3"/>
      <c r="B371" s="76">
        <v>3</v>
      </c>
      <c r="C371" s="262"/>
      <c r="D371" s="152"/>
      <c r="E371" s="290"/>
      <c r="F371" s="81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3"/>
    </row>
    <row r="372" spans="1:17" ht="14.25" customHeight="1" x14ac:dyDescent="0.15">
      <c r="A372" s="3"/>
      <c r="B372" s="76">
        <v>4</v>
      </c>
      <c r="C372" s="262"/>
      <c r="D372" s="152"/>
      <c r="E372" s="290"/>
      <c r="F372" s="81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3"/>
    </row>
    <row r="373" spans="1:17" ht="14.25" customHeight="1" x14ac:dyDescent="0.15">
      <c r="A373" s="3"/>
      <c r="B373" s="76">
        <v>5</v>
      </c>
      <c r="C373" s="262"/>
      <c r="D373" s="152"/>
      <c r="E373" s="290"/>
      <c r="F373" s="81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3"/>
    </row>
    <row r="374" spans="1:17" ht="14.25" customHeight="1" x14ac:dyDescent="0.15">
      <c r="A374" s="3"/>
      <c r="B374" s="76">
        <v>6</v>
      </c>
      <c r="C374" s="262"/>
      <c r="D374" s="152"/>
      <c r="E374" s="290"/>
      <c r="F374" s="81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3"/>
    </row>
    <row r="375" spans="1:17" ht="14.25" customHeight="1" x14ac:dyDescent="0.15">
      <c r="A375" s="3"/>
      <c r="B375" s="76">
        <v>7</v>
      </c>
      <c r="C375" s="262"/>
      <c r="D375" s="152"/>
      <c r="E375" s="290"/>
      <c r="F375" s="81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3"/>
    </row>
    <row r="376" spans="1:17" ht="14.25" customHeight="1" x14ac:dyDescent="0.15">
      <c r="A376" s="3"/>
      <c r="B376" s="76">
        <v>8</v>
      </c>
      <c r="C376" s="262"/>
      <c r="D376" s="152"/>
      <c r="E376" s="290"/>
      <c r="F376" s="81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3"/>
    </row>
    <row r="377" spans="1:17" ht="14.25" customHeight="1" x14ac:dyDescent="0.15">
      <c r="A377" s="3" t="s">
        <v>127</v>
      </c>
      <c r="B377" s="76">
        <v>1</v>
      </c>
      <c r="C377" s="288" t="s">
        <v>374</v>
      </c>
      <c r="D377" s="152"/>
      <c r="E377" s="289" t="s">
        <v>33</v>
      </c>
      <c r="F377" s="77" t="s">
        <v>430</v>
      </c>
      <c r="G377" s="78" t="s">
        <v>488</v>
      </c>
      <c r="H377" s="78" t="s">
        <v>491</v>
      </c>
      <c r="I377" s="78" t="s">
        <v>529</v>
      </c>
      <c r="J377" s="78" t="s">
        <v>531</v>
      </c>
      <c r="K377" s="78" t="s">
        <v>533</v>
      </c>
      <c r="L377" s="79" t="s">
        <v>535</v>
      </c>
      <c r="M377" s="79"/>
      <c r="N377" s="79"/>
      <c r="O377" s="79"/>
      <c r="P377" s="79"/>
      <c r="Q377" s="80"/>
    </row>
    <row r="378" spans="1:17" ht="14.25" customHeight="1" x14ac:dyDescent="0.15">
      <c r="A378" s="3"/>
      <c r="B378" s="76">
        <v>2</v>
      </c>
      <c r="C378" s="262"/>
      <c r="D378" s="152"/>
      <c r="E378" s="290"/>
      <c r="F378" s="81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3"/>
    </row>
    <row r="379" spans="1:17" ht="14.25" customHeight="1" x14ac:dyDescent="0.15">
      <c r="A379" s="3"/>
      <c r="B379" s="76">
        <v>3</v>
      </c>
      <c r="C379" s="262"/>
      <c r="D379" s="152"/>
      <c r="E379" s="290"/>
      <c r="F379" s="81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3"/>
    </row>
    <row r="380" spans="1:17" ht="14.25" customHeight="1" x14ac:dyDescent="0.15">
      <c r="A380" s="3"/>
      <c r="B380" s="76">
        <v>4</v>
      </c>
      <c r="C380" s="262"/>
      <c r="D380" s="152"/>
      <c r="E380" s="290"/>
      <c r="F380" s="81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3"/>
    </row>
    <row r="381" spans="1:17" ht="14.25" customHeight="1" x14ac:dyDescent="0.15">
      <c r="A381" s="3"/>
      <c r="B381" s="76">
        <v>5</v>
      </c>
      <c r="C381" s="262"/>
      <c r="D381" s="152"/>
      <c r="E381" s="290"/>
      <c r="F381" s="81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3"/>
    </row>
    <row r="382" spans="1:17" ht="14.25" customHeight="1" x14ac:dyDescent="0.15">
      <c r="A382" s="3"/>
      <c r="B382" s="76">
        <v>6</v>
      </c>
      <c r="C382" s="262"/>
      <c r="D382" s="152"/>
      <c r="E382" s="290"/>
      <c r="F382" s="81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3"/>
    </row>
    <row r="383" spans="1:17" ht="14.25" customHeight="1" x14ac:dyDescent="0.15">
      <c r="A383" s="3"/>
      <c r="B383" s="76">
        <v>7</v>
      </c>
      <c r="C383" s="262"/>
      <c r="D383" s="152"/>
      <c r="E383" s="290"/>
      <c r="F383" s="81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3"/>
    </row>
    <row r="384" spans="1:17" ht="14.25" customHeight="1" x14ac:dyDescent="0.15">
      <c r="A384" s="3"/>
      <c r="B384" s="76">
        <v>8</v>
      </c>
      <c r="C384" s="262"/>
      <c r="D384" s="152"/>
      <c r="E384" s="290"/>
      <c r="F384" s="81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3"/>
    </row>
    <row r="385" spans="1:17" ht="14.25" customHeight="1" x14ac:dyDescent="0.15">
      <c r="A385" s="56"/>
      <c r="B385" s="57"/>
      <c r="C385" s="292"/>
      <c r="D385" s="292"/>
      <c r="E385" s="292"/>
      <c r="F385" s="61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3"/>
    </row>
    <row r="386" spans="1:17" ht="14.25" customHeight="1" x14ac:dyDescent="0.15">
      <c r="A386" s="3" t="s">
        <v>128</v>
      </c>
      <c r="B386" s="76">
        <v>1</v>
      </c>
      <c r="C386" s="288" t="s">
        <v>375</v>
      </c>
      <c r="D386" s="152" t="s">
        <v>554</v>
      </c>
      <c r="E386" s="289" t="s">
        <v>376</v>
      </c>
      <c r="F386" s="77" t="s">
        <v>430</v>
      </c>
      <c r="G386" s="78" t="s">
        <v>488</v>
      </c>
      <c r="H386" s="78" t="s">
        <v>491</v>
      </c>
      <c r="I386" s="78" t="s">
        <v>529</v>
      </c>
      <c r="J386" s="78" t="s">
        <v>531</v>
      </c>
      <c r="K386" s="78" t="s">
        <v>533</v>
      </c>
      <c r="L386" s="79" t="s">
        <v>535</v>
      </c>
      <c r="M386" s="79"/>
      <c r="N386" s="79"/>
      <c r="O386" s="79"/>
      <c r="P386" s="79"/>
      <c r="Q386" s="80"/>
    </row>
    <row r="387" spans="1:17" ht="14.25" customHeight="1" x14ac:dyDescent="0.15">
      <c r="A387" s="3"/>
      <c r="B387" s="76">
        <v>2</v>
      </c>
      <c r="C387" s="262"/>
      <c r="D387" s="152"/>
      <c r="E387" s="290"/>
      <c r="F387" s="81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3"/>
    </row>
    <row r="388" spans="1:17" ht="14.25" customHeight="1" x14ac:dyDescent="0.15">
      <c r="A388" s="3"/>
      <c r="B388" s="76">
        <v>3</v>
      </c>
      <c r="C388" s="262"/>
      <c r="D388" s="152"/>
      <c r="E388" s="290"/>
      <c r="F388" s="81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3"/>
    </row>
    <row r="389" spans="1:17" ht="14.25" customHeight="1" x14ac:dyDescent="0.15">
      <c r="A389" s="3"/>
      <c r="B389" s="76">
        <v>4</v>
      </c>
      <c r="C389" s="262"/>
      <c r="D389" s="152"/>
      <c r="E389" s="290"/>
      <c r="F389" s="81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3"/>
    </row>
    <row r="390" spans="1:17" ht="14.25" customHeight="1" x14ac:dyDescent="0.15">
      <c r="A390" s="3"/>
      <c r="B390" s="76">
        <v>5</v>
      </c>
      <c r="C390" s="262"/>
      <c r="D390" s="152"/>
      <c r="E390" s="290"/>
      <c r="F390" s="81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3"/>
    </row>
    <row r="391" spans="1:17" ht="14.25" customHeight="1" x14ac:dyDescent="0.15">
      <c r="A391" s="3"/>
      <c r="B391" s="76">
        <v>6</v>
      </c>
      <c r="C391" s="262"/>
      <c r="D391" s="152"/>
      <c r="E391" s="290"/>
      <c r="F391" s="81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3"/>
    </row>
    <row r="392" spans="1:17" ht="14.25" customHeight="1" x14ac:dyDescent="0.15">
      <c r="A392" s="3"/>
      <c r="B392" s="76">
        <v>7</v>
      </c>
      <c r="C392" s="262"/>
      <c r="D392" s="152"/>
      <c r="E392" s="290"/>
      <c r="F392" s="81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3"/>
    </row>
    <row r="393" spans="1:17" ht="14.25" customHeight="1" x14ac:dyDescent="0.15">
      <c r="A393" s="3"/>
      <c r="B393" s="76">
        <v>8</v>
      </c>
      <c r="C393" s="262"/>
      <c r="D393" s="152"/>
      <c r="E393" s="290"/>
      <c r="F393" s="81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3"/>
    </row>
    <row r="394" spans="1:17" ht="14.25" customHeight="1" x14ac:dyDescent="0.15">
      <c r="A394" s="3" t="s">
        <v>129</v>
      </c>
      <c r="B394" s="76">
        <v>1</v>
      </c>
      <c r="C394" s="288" t="s">
        <v>377</v>
      </c>
      <c r="D394" s="152" t="s">
        <v>554</v>
      </c>
      <c r="E394" s="289" t="s">
        <v>163</v>
      </c>
      <c r="F394" s="77" t="s">
        <v>430</v>
      </c>
      <c r="G394" s="78" t="s">
        <v>491</v>
      </c>
      <c r="H394" s="78" t="s">
        <v>529</v>
      </c>
      <c r="I394" s="78" t="s">
        <v>531</v>
      </c>
      <c r="J394" s="78" t="s">
        <v>533</v>
      </c>
      <c r="K394" s="78" t="s">
        <v>535</v>
      </c>
      <c r="L394" s="79"/>
      <c r="M394" s="79"/>
      <c r="N394" s="79"/>
      <c r="O394" s="79"/>
      <c r="P394" s="79"/>
      <c r="Q394" s="80"/>
    </row>
    <row r="395" spans="1:17" ht="14.25" customHeight="1" x14ac:dyDescent="0.15">
      <c r="A395" s="3"/>
      <c r="B395" s="76">
        <v>2</v>
      </c>
      <c r="C395" s="262"/>
      <c r="D395" s="152"/>
      <c r="E395" s="290"/>
      <c r="F395" s="81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3"/>
    </row>
    <row r="396" spans="1:17" ht="14.25" customHeight="1" x14ac:dyDescent="0.15">
      <c r="A396" s="3"/>
      <c r="B396" s="76">
        <v>3</v>
      </c>
      <c r="C396" s="262"/>
      <c r="D396" s="152"/>
      <c r="E396" s="290"/>
      <c r="F396" s="81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3"/>
    </row>
    <row r="397" spans="1:17" ht="14.25" customHeight="1" x14ac:dyDescent="0.15">
      <c r="A397" s="3"/>
      <c r="B397" s="76">
        <v>4</v>
      </c>
      <c r="C397" s="262"/>
      <c r="D397" s="152"/>
      <c r="E397" s="290"/>
      <c r="F397" s="81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3"/>
    </row>
    <row r="398" spans="1:17" ht="14.25" customHeight="1" x14ac:dyDescent="0.15">
      <c r="A398" s="3"/>
      <c r="B398" s="76">
        <v>5</v>
      </c>
      <c r="C398" s="262"/>
      <c r="D398" s="152"/>
      <c r="E398" s="290"/>
      <c r="F398" s="81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3"/>
    </row>
    <row r="399" spans="1:17" ht="14.25" customHeight="1" x14ac:dyDescent="0.15">
      <c r="A399" s="3"/>
      <c r="B399" s="76">
        <v>6</v>
      </c>
      <c r="C399" s="262"/>
      <c r="D399" s="152"/>
      <c r="E399" s="290"/>
      <c r="F399" s="81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3"/>
    </row>
    <row r="400" spans="1:17" ht="14.25" customHeight="1" x14ac:dyDescent="0.15">
      <c r="A400" s="3"/>
      <c r="B400" s="76">
        <v>7</v>
      </c>
      <c r="C400" s="262"/>
      <c r="D400" s="152"/>
      <c r="E400" s="290"/>
      <c r="F400" s="81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3"/>
    </row>
    <row r="401" spans="1:17" ht="14.25" customHeight="1" x14ac:dyDescent="0.15">
      <c r="A401" s="3"/>
      <c r="B401" s="76">
        <v>8</v>
      </c>
      <c r="C401" s="262"/>
      <c r="D401" s="152"/>
      <c r="E401" s="290"/>
      <c r="F401" s="81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3"/>
    </row>
    <row r="402" spans="1:17" ht="14.25" customHeight="1" x14ac:dyDescent="0.15">
      <c r="A402" s="3" t="s">
        <v>130</v>
      </c>
      <c r="B402" s="76">
        <v>1</v>
      </c>
      <c r="C402" s="288" t="s">
        <v>378</v>
      </c>
      <c r="D402" s="152" t="s">
        <v>554</v>
      </c>
      <c r="E402" s="289" t="s">
        <v>181</v>
      </c>
      <c r="F402" s="77" t="s">
        <v>430</v>
      </c>
      <c r="G402" s="78" t="s">
        <v>491</v>
      </c>
      <c r="H402" s="78" t="s">
        <v>529</v>
      </c>
      <c r="I402" s="78" t="s">
        <v>531</v>
      </c>
      <c r="J402" s="78" t="s">
        <v>533</v>
      </c>
      <c r="K402" s="78" t="s">
        <v>535</v>
      </c>
      <c r="L402" s="79"/>
      <c r="M402" s="79"/>
      <c r="N402" s="79"/>
      <c r="O402" s="79"/>
      <c r="P402" s="79"/>
      <c r="Q402" s="80"/>
    </row>
    <row r="403" spans="1:17" ht="14.25" customHeight="1" x14ac:dyDescent="0.15">
      <c r="A403" s="3"/>
      <c r="B403" s="76">
        <v>2</v>
      </c>
      <c r="C403" s="262"/>
      <c r="D403" s="152"/>
      <c r="E403" s="290"/>
      <c r="F403" s="81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3"/>
    </row>
    <row r="404" spans="1:17" ht="14.25" customHeight="1" x14ac:dyDescent="0.15">
      <c r="A404" s="3"/>
      <c r="B404" s="76">
        <v>3</v>
      </c>
      <c r="C404" s="262"/>
      <c r="D404" s="152"/>
      <c r="E404" s="290"/>
      <c r="F404" s="81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3"/>
    </row>
    <row r="405" spans="1:17" ht="14.25" customHeight="1" x14ac:dyDescent="0.15">
      <c r="A405" s="3"/>
      <c r="B405" s="76">
        <v>4</v>
      </c>
      <c r="C405" s="262"/>
      <c r="D405" s="152"/>
      <c r="E405" s="290"/>
      <c r="F405" s="81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3"/>
    </row>
    <row r="406" spans="1:17" ht="14.25" customHeight="1" x14ac:dyDescent="0.15">
      <c r="A406" s="3"/>
      <c r="B406" s="76">
        <v>5</v>
      </c>
      <c r="C406" s="262"/>
      <c r="D406" s="152"/>
      <c r="E406" s="290"/>
      <c r="F406" s="81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3"/>
    </row>
    <row r="407" spans="1:17" ht="14.25" customHeight="1" x14ac:dyDescent="0.15">
      <c r="A407" s="3"/>
      <c r="B407" s="76">
        <v>6</v>
      </c>
      <c r="C407" s="262"/>
      <c r="D407" s="152"/>
      <c r="E407" s="290"/>
      <c r="F407" s="81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3"/>
    </row>
    <row r="408" spans="1:17" ht="14.25" customHeight="1" x14ac:dyDescent="0.15">
      <c r="A408" s="3"/>
      <c r="B408" s="76">
        <v>7</v>
      </c>
      <c r="C408" s="262"/>
      <c r="D408" s="152"/>
      <c r="E408" s="290"/>
      <c r="F408" s="81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3"/>
    </row>
    <row r="409" spans="1:17" ht="14.25" customHeight="1" x14ac:dyDescent="0.15">
      <c r="A409" s="3"/>
      <c r="B409" s="76">
        <v>8</v>
      </c>
      <c r="C409" s="262"/>
      <c r="D409" s="152"/>
      <c r="E409" s="290"/>
      <c r="F409" s="81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3"/>
    </row>
    <row r="410" spans="1:17" ht="14.25" customHeight="1" x14ac:dyDescent="0.15">
      <c r="A410" s="3" t="s">
        <v>131</v>
      </c>
      <c r="B410" s="76">
        <v>1</v>
      </c>
      <c r="C410" s="288" t="s">
        <v>380</v>
      </c>
      <c r="D410" s="152"/>
      <c r="E410" s="289" t="s">
        <v>34</v>
      </c>
      <c r="F410" s="77" t="s">
        <v>430</v>
      </c>
      <c r="G410" s="78" t="s">
        <v>486</v>
      </c>
      <c r="H410" s="78" t="s">
        <v>488</v>
      </c>
      <c r="I410" s="78" t="s">
        <v>500</v>
      </c>
      <c r="J410" s="78" t="s">
        <v>537</v>
      </c>
      <c r="K410" s="78" t="s">
        <v>539</v>
      </c>
      <c r="L410" s="79" t="s">
        <v>541</v>
      </c>
      <c r="M410" s="79"/>
      <c r="N410" s="79"/>
      <c r="O410" s="79"/>
      <c r="P410" s="79"/>
      <c r="Q410" s="80"/>
    </row>
    <row r="411" spans="1:17" ht="14.25" customHeight="1" x14ac:dyDescent="0.15">
      <c r="A411" s="3"/>
      <c r="B411" s="76">
        <v>2</v>
      </c>
      <c r="C411" s="262"/>
      <c r="D411" s="152"/>
      <c r="E411" s="290"/>
      <c r="F411" s="81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3"/>
    </row>
    <row r="412" spans="1:17" ht="14.25" customHeight="1" x14ac:dyDescent="0.15">
      <c r="A412" s="3"/>
      <c r="B412" s="76">
        <v>3</v>
      </c>
      <c r="C412" s="262"/>
      <c r="D412" s="152"/>
      <c r="E412" s="290"/>
      <c r="F412" s="81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3"/>
    </row>
    <row r="413" spans="1:17" ht="14.25" customHeight="1" x14ac:dyDescent="0.15">
      <c r="A413" s="3"/>
      <c r="B413" s="76">
        <v>4</v>
      </c>
      <c r="C413" s="262"/>
      <c r="D413" s="152"/>
      <c r="E413" s="290"/>
      <c r="F413" s="81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3"/>
    </row>
    <row r="414" spans="1:17" ht="14.25" customHeight="1" x14ac:dyDescent="0.15">
      <c r="A414" s="3"/>
      <c r="B414" s="76">
        <v>5</v>
      </c>
      <c r="C414" s="262"/>
      <c r="D414" s="152"/>
      <c r="E414" s="290"/>
      <c r="F414" s="81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3"/>
    </row>
    <row r="415" spans="1:17" ht="14.25" customHeight="1" x14ac:dyDescent="0.15">
      <c r="A415" s="3"/>
      <c r="B415" s="76">
        <v>6</v>
      </c>
      <c r="C415" s="262"/>
      <c r="D415" s="152"/>
      <c r="E415" s="290"/>
      <c r="F415" s="81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3"/>
    </row>
    <row r="416" spans="1:17" ht="14.25" customHeight="1" x14ac:dyDescent="0.15">
      <c r="A416" s="3"/>
      <c r="B416" s="76">
        <v>7</v>
      </c>
      <c r="C416" s="262"/>
      <c r="D416" s="152"/>
      <c r="E416" s="290"/>
      <c r="F416" s="81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3"/>
    </row>
    <row r="417" spans="1:17" ht="14.25" customHeight="1" x14ac:dyDescent="0.15">
      <c r="A417" s="3"/>
      <c r="B417" s="76">
        <v>8</v>
      </c>
      <c r="C417" s="262"/>
      <c r="D417" s="152"/>
      <c r="E417" s="290"/>
      <c r="F417" s="81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3"/>
    </row>
    <row r="418" spans="1:17" ht="14.25" customHeight="1" x14ac:dyDescent="0.15">
      <c r="A418" s="3"/>
      <c r="B418" s="76"/>
      <c r="C418" s="292"/>
      <c r="D418" s="292"/>
      <c r="E418" s="292"/>
      <c r="F418" s="94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6"/>
    </row>
    <row r="419" spans="1:17" ht="14.25" customHeight="1" x14ac:dyDescent="0.15">
      <c r="A419" s="3" t="s">
        <v>132</v>
      </c>
      <c r="B419" s="76">
        <v>1</v>
      </c>
      <c r="C419" s="288" t="s">
        <v>381</v>
      </c>
      <c r="D419" s="152" t="s">
        <v>555</v>
      </c>
      <c r="E419" s="289" t="s">
        <v>382</v>
      </c>
      <c r="F419" s="77" t="s">
        <v>430</v>
      </c>
      <c r="G419" s="78" t="s">
        <v>486</v>
      </c>
      <c r="H419" s="78" t="s">
        <v>488</v>
      </c>
      <c r="I419" s="78" t="s">
        <v>500</v>
      </c>
      <c r="J419" s="78" t="s">
        <v>537</v>
      </c>
      <c r="K419" s="78" t="s">
        <v>539</v>
      </c>
      <c r="L419" s="79" t="s">
        <v>541</v>
      </c>
      <c r="M419" s="79"/>
      <c r="N419" s="79"/>
      <c r="O419" s="79"/>
      <c r="P419" s="79"/>
      <c r="Q419" s="80"/>
    </row>
    <row r="420" spans="1:17" ht="14.25" customHeight="1" x14ac:dyDescent="0.15">
      <c r="A420" s="3"/>
      <c r="B420" s="76">
        <v>2</v>
      </c>
      <c r="C420" s="262"/>
      <c r="D420" s="152"/>
      <c r="E420" s="290"/>
      <c r="F420" s="81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3"/>
    </row>
    <row r="421" spans="1:17" ht="14.25" customHeight="1" x14ac:dyDescent="0.15">
      <c r="A421" s="3"/>
      <c r="B421" s="76">
        <v>3</v>
      </c>
      <c r="C421" s="262"/>
      <c r="D421" s="152"/>
      <c r="E421" s="290"/>
      <c r="F421" s="81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3"/>
    </row>
    <row r="422" spans="1:17" ht="14.25" customHeight="1" x14ac:dyDescent="0.15">
      <c r="A422" s="3"/>
      <c r="B422" s="76">
        <v>4</v>
      </c>
      <c r="C422" s="262"/>
      <c r="D422" s="152"/>
      <c r="E422" s="290"/>
      <c r="F422" s="81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3"/>
    </row>
    <row r="423" spans="1:17" ht="14.25" customHeight="1" x14ac:dyDescent="0.15">
      <c r="A423" s="3"/>
      <c r="B423" s="76">
        <v>5</v>
      </c>
      <c r="C423" s="262"/>
      <c r="D423" s="152"/>
      <c r="E423" s="290"/>
      <c r="F423" s="81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3"/>
    </row>
    <row r="424" spans="1:17" ht="14.25" customHeight="1" x14ac:dyDescent="0.15">
      <c r="A424" s="3"/>
      <c r="B424" s="76">
        <v>6</v>
      </c>
      <c r="C424" s="262"/>
      <c r="D424" s="152"/>
      <c r="E424" s="290"/>
      <c r="F424" s="81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3"/>
    </row>
    <row r="425" spans="1:17" ht="14.25" customHeight="1" x14ac:dyDescent="0.15">
      <c r="A425" s="3"/>
      <c r="B425" s="76">
        <v>7</v>
      </c>
      <c r="C425" s="262"/>
      <c r="D425" s="152"/>
      <c r="E425" s="290"/>
      <c r="F425" s="81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3"/>
    </row>
    <row r="426" spans="1:17" ht="14.25" customHeight="1" x14ac:dyDescent="0.15">
      <c r="A426" s="3"/>
      <c r="B426" s="76">
        <v>8</v>
      </c>
      <c r="C426" s="262"/>
      <c r="D426" s="152"/>
      <c r="E426" s="290"/>
      <c r="F426" s="81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3"/>
    </row>
    <row r="427" spans="1:17" ht="14.25" customHeight="1" x14ac:dyDescent="0.15">
      <c r="A427" s="3" t="s">
        <v>133</v>
      </c>
      <c r="B427" s="76">
        <v>1</v>
      </c>
      <c r="C427" s="288" t="s">
        <v>383</v>
      </c>
      <c r="D427" s="152" t="s">
        <v>555</v>
      </c>
      <c r="E427" s="289" t="s">
        <v>163</v>
      </c>
      <c r="F427" s="77" t="s">
        <v>430</v>
      </c>
      <c r="G427" s="78" t="s">
        <v>486</v>
      </c>
      <c r="H427" s="78" t="s">
        <v>488</v>
      </c>
      <c r="I427" s="78" t="s">
        <v>500</v>
      </c>
      <c r="J427" s="78" t="s">
        <v>537</v>
      </c>
      <c r="K427" s="78" t="s">
        <v>539</v>
      </c>
      <c r="L427" s="79" t="s">
        <v>541</v>
      </c>
      <c r="M427" s="79"/>
      <c r="N427" s="79"/>
      <c r="O427" s="79"/>
      <c r="P427" s="79"/>
      <c r="Q427" s="80"/>
    </row>
    <row r="428" spans="1:17" ht="14.25" customHeight="1" x14ac:dyDescent="0.15">
      <c r="A428" s="3"/>
      <c r="B428" s="76">
        <v>2</v>
      </c>
      <c r="C428" s="262"/>
      <c r="D428" s="152"/>
      <c r="E428" s="290"/>
      <c r="F428" s="81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3"/>
    </row>
    <row r="429" spans="1:17" ht="14.25" customHeight="1" x14ac:dyDescent="0.15">
      <c r="A429" s="3"/>
      <c r="B429" s="76">
        <v>3</v>
      </c>
      <c r="C429" s="262"/>
      <c r="D429" s="152"/>
      <c r="E429" s="290"/>
      <c r="F429" s="81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3"/>
    </row>
    <row r="430" spans="1:17" ht="14.25" customHeight="1" x14ac:dyDescent="0.15">
      <c r="A430" s="3"/>
      <c r="B430" s="76">
        <v>4</v>
      </c>
      <c r="C430" s="262"/>
      <c r="D430" s="152"/>
      <c r="E430" s="290"/>
      <c r="F430" s="81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3"/>
    </row>
    <row r="431" spans="1:17" ht="14.25" customHeight="1" x14ac:dyDescent="0.15">
      <c r="A431" s="3"/>
      <c r="B431" s="76">
        <v>5</v>
      </c>
      <c r="C431" s="262"/>
      <c r="D431" s="152"/>
      <c r="E431" s="290"/>
      <c r="F431" s="81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3"/>
    </row>
    <row r="432" spans="1:17" ht="14.25" customHeight="1" x14ac:dyDescent="0.15">
      <c r="A432" s="3"/>
      <c r="B432" s="76">
        <v>6</v>
      </c>
      <c r="C432" s="262"/>
      <c r="D432" s="152"/>
      <c r="E432" s="290"/>
      <c r="F432" s="81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3"/>
    </row>
    <row r="433" spans="1:17" ht="14.25" customHeight="1" x14ac:dyDescent="0.15">
      <c r="A433" s="3"/>
      <c r="B433" s="76">
        <v>7</v>
      </c>
      <c r="C433" s="262"/>
      <c r="D433" s="152"/>
      <c r="E433" s="290"/>
      <c r="F433" s="81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3"/>
    </row>
    <row r="434" spans="1:17" ht="14.25" customHeight="1" x14ac:dyDescent="0.15">
      <c r="A434" s="3"/>
      <c r="B434" s="76">
        <v>8</v>
      </c>
      <c r="C434" s="262"/>
      <c r="D434" s="152"/>
      <c r="E434" s="290"/>
      <c r="F434" s="81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3"/>
    </row>
    <row r="435" spans="1:17" ht="14.25" customHeight="1" x14ac:dyDescent="0.15">
      <c r="A435" s="3" t="s">
        <v>229</v>
      </c>
      <c r="B435" s="76">
        <v>1</v>
      </c>
      <c r="C435" s="288" t="s">
        <v>384</v>
      </c>
      <c r="D435" s="152" t="s">
        <v>555</v>
      </c>
      <c r="E435" s="289" t="s">
        <v>181</v>
      </c>
      <c r="F435" s="77" t="s">
        <v>430</v>
      </c>
      <c r="G435" s="78" t="s">
        <v>486</v>
      </c>
      <c r="H435" s="78" t="s">
        <v>488</v>
      </c>
      <c r="I435" s="78" t="s">
        <v>500</v>
      </c>
      <c r="J435" s="78" t="s">
        <v>537</v>
      </c>
      <c r="K435" s="78" t="s">
        <v>539</v>
      </c>
      <c r="L435" s="79" t="s">
        <v>541</v>
      </c>
      <c r="M435" s="79"/>
      <c r="N435" s="79"/>
      <c r="O435" s="79"/>
      <c r="P435" s="79"/>
      <c r="Q435" s="80"/>
    </row>
    <row r="436" spans="1:17" ht="14.25" customHeight="1" x14ac:dyDescent="0.15">
      <c r="A436" s="3"/>
      <c r="B436" s="76">
        <v>2</v>
      </c>
      <c r="C436" s="262"/>
      <c r="D436" s="152"/>
      <c r="E436" s="290"/>
      <c r="F436" s="81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3"/>
    </row>
    <row r="437" spans="1:17" ht="14.25" customHeight="1" x14ac:dyDescent="0.15">
      <c r="A437" s="3"/>
      <c r="B437" s="76">
        <v>3</v>
      </c>
      <c r="C437" s="262"/>
      <c r="D437" s="152"/>
      <c r="E437" s="290"/>
      <c r="F437" s="81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3"/>
    </row>
    <row r="438" spans="1:17" ht="14.25" customHeight="1" x14ac:dyDescent="0.15">
      <c r="A438" s="3"/>
      <c r="B438" s="76">
        <v>4</v>
      </c>
      <c r="C438" s="262"/>
      <c r="D438" s="152"/>
      <c r="E438" s="290"/>
      <c r="F438" s="81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3"/>
    </row>
    <row r="439" spans="1:17" ht="14.25" customHeight="1" x14ac:dyDescent="0.15">
      <c r="A439" s="3"/>
      <c r="B439" s="76">
        <v>5</v>
      </c>
      <c r="C439" s="262"/>
      <c r="D439" s="152"/>
      <c r="E439" s="290"/>
      <c r="F439" s="81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3"/>
    </row>
    <row r="440" spans="1:17" ht="14.25" customHeight="1" x14ac:dyDescent="0.15">
      <c r="A440" s="3"/>
      <c r="B440" s="76">
        <v>6</v>
      </c>
      <c r="C440" s="262"/>
      <c r="D440" s="152"/>
      <c r="E440" s="290"/>
      <c r="F440" s="81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3"/>
    </row>
    <row r="441" spans="1:17" ht="14.25" customHeight="1" x14ac:dyDescent="0.15">
      <c r="A441" s="3"/>
      <c r="B441" s="76">
        <v>7</v>
      </c>
      <c r="C441" s="262"/>
      <c r="D441" s="152"/>
      <c r="E441" s="290"/>
      <c r="F441" s="81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3"/>
    </row>
    <row r="442" spans="1:17" ht="14.25" customHeight="1" x14ac:dyDescent="0.15">
      <c r="A442" s="3"/>
      <c r="B442" s="76">
        <v>8</v>
      </c>
      <c r="C442" s="262"/>
      <c r="D442" s="152"/>
      <c r="E442" s="290"/>
      <c r="F442" s="81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3"/>
    </row>
    <row r="443" spans="1:17" ht="14.25" customHeight="1" x14ac:dyDescent="0.15">
      <c r="A443" s="3" t="s">
        <v>230</v>
      </c>
      <c r="B443" s="76">
        <v>1</v>
      </c>
      <c r="C443" s="288" t="s">
        <v>386</v>
      </c>
      <c r="D443" s="152"/>
      <c r="E443" s="289" t="s">
        <v>35</v>
      </c>
      <c r="F443" s="77" t="s">
        <v>430</v>
      </c>
      <c r="G443" s="78" t="s">
        <v>486</v>
      </c>
      <c r="H443" s="78" t="s">
        <v>543</v>
      </c>
      <c r="I443" s="78" t="s">
        <v>545</v>
      </c>
      <c r="J443" s="78" t="s">
        <v>547</v>
      </c>
      <c r="K443" s="78" t="s">
        <v>549</v>
      </c>
      <c r="L443" s="79"/>
      <c r="M443" s="79"/>
      <c r="N443" s="79"/>
      <c r="O443" s="79"/>
      <c r="P443" s="79"/>
      <c r="Q443" s="80"/>
    </row>
    <row r="444" spans="1:17" ht="14.25" customHeight="1" x14ac:dyDescent="0.15">
      <c r="A444" s="3"/>
      <c r="B444" s="76">
        <v>2</v>
      </c>
      <c r="C444" s="262"/>
      <c r="D444" s="152"/>
      <c r="E444" s="290"/>
      <c r="F444" s="81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3"/>
    </row>
    <row r="445" spans="1:17" ht="14.25" customHeight="1" x14ac:dyDescent="0.15">
      <c r="A445" s="3"/>
      <c r="B445" s="76">
        <v>3</v>
      </c>
      <c r="C445" s="262"/>
      <c r="D445" s="152"/>
      <c r="E445" s="290"/>
      <c r="F445" s="81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3"/>
    </row>
    <row r="446" spans="1:17" ht="14.25" customHeight="1" x14ac:dyDescent="0.15">
      <c r="A446" s="3"/>
      <c r="B446" s="76">
        <v>4</v>
      </c>
      <c r="C446" s="262"/>
      <c r="D446" s="152"/>
      <c r="E446" s="290"/>
      <c r="F446" s="81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3"/>
    </row>
    <row r="447" spans="1:17" ht="14.25" customHeight="1" x14ac:dyDescent="0.15">
      <c r="A447" s="3"/>
      <c r="B447" s="76">
        <v>5</v>
      </c>
      <c r="C447" s="262"/>
      <c r="D447" s="152"/>
      <c r="E447" s="290"/>
      <c r="F447" s="81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3"/>
    </row>
    <row r="448" spans="1:17" ht="14.25" customHeight="1" x14ac:dyDescent="0.15">
      <c r="A448" s="3"/>
      <c r="B448" s="76">
        <v>6</v>
      </c>
      <c r="C448" s="262"/>
      <c r="D448" s="152"/>
      <c r="E448" s="290"/>
      <c r="F448" s="81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3"/>
    </row>
    <row r="449" spans="1:17" ht="14.25" customHeight="1" x14ac:dyDescent="0.15">
      <c r="A449" s="3"/>
      <c r="B449" s="76">
        <v>7</v>
      </c>
      <c r="C449" s="262"/>
      <c r="D449" s="152"/>
      <c r="E449" s="290"/>
      <c r="F449" s="81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3"/>
    </row>
    <row r="450" spans="1:17" ht="14.25" customHeight="1" x14ac:dyDescent="0.15">
      <c r="A450" s="3"/>
      <c r="B450" s="76">
        <v>8</v>
      </c>
      <c r="C450" s="262"/>
      <c r="D450" s="152"/>
      <c r="E450" s="290"/>
      <c r="F450" s="81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3"/>
    </row>
    <row r="451" spans="1:17" ht="14.25" customHeight="1" x14ac:dyDescent="0.15">
      <c r="A451" s="3"/>
      <c r="B451" s="76"/>
      <c r="C451" s="288"/>
      <c r="D451" s="247"/>
      <c r="E451" s="248"/>
      <c r="F451" s="77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113"/>
    </row>
    <row r="452" spans="1:17" ht="14.25" customHeight="1" x14ac:dyDescent="0.15">
      <c r="A452" s="3" t="s">
        <v>231</v>
      </c>
      <c r="B452" s="76">
        <v>1</v>
      </c>
      <c r="C452" s="288" t="s">
        <v>387</v>
      </c>
      <c r="D452" s="152" t="s">
        <v>556</v>
      </c>
      <c r="E452" s="289" t="s">
        <v>388</v>
      </c>
      <c r="F452" s="77" t="s">
        <v>430</v>
      </c>
      <c r="G452" s="78" t="s">
        <v>486</v>
      </c>
      <c r="H452" s="78" t="s">
        <v>543</v>
      </c>
      <c r="I452" s="78" t="s">
        <v>545</v>
      </c>
      <c r="J452" s="78" t="s">
        <v>547</v>
      </c>
      <c r="K452" s="78" t="s">
        <v>549</v>
      </c>
      <c r="L452" s="79"/>
      <c r="M452" s="79"/>
      <c r="N452" s="79"/>
      <c r="O452" s="79"/>
      <c r="P452" s="79"/>
      <c r="Q452" s="80"/>
    </row>
    <row r="453" spans="1:17" ht="14.25" customHeight="1" x14ac:dyDescent="0.15">
      <c r="A453" s="3"/>
      <c r="B453" s="76">
        <v>2</v>
      </c>
      <c r="C453" s="262"/>
      <c r="D453" s="152"/>
      <c r="E453" s="290"/>
      <c r="F453" s="81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3"/>
    </row>
    <row r="454" spans="1:17" ht="14.25" customHeight="1" x14ac:dyDescent="0.15">
      <c r="A454" s="3"/>
      <c r="B454" s="76">
        <v>3</v>
      </c>
      <c r="C454" s="262"/>
      <c r="D454" s="152"/>
      <c r="E454" s="290"/>
      <c r="F454" s="81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3"/>
    </row>
    <row r="455" spans="1:17" ht="14.25" customHeight="1" x14ac:dyDescent="0.15">
      <c r="A455" s="3"/>
      <c r="B455" s="76">
        <v>4</v>
      </c>
      <c r="C455" s="262"/>
      <c r="D455" s="152"/>
      <c r="E455" s="290"/>
      <c r="F455" s="81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3"/>
    </row>
    <row r="456" spans="1:17" ht="14.25" customHeight="1" x14ac:dyDescent="0.15">
      <c r="A456" s="3"/>
      <c r="B456" s="76">
        <v>5</v>
      </c>
      <c r="C456" s="262"/>
      <c r="D456" s="152"/>
      <c r="E456" s="290"/>
      <c r="F456" s="81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3"/>
    </row>
    <row r="457" spans="1:17" ht="14.25" customHeight="1" x14ac:dyDescent="0.15">
      <c r="A457" s="3"/>
      <c r="B457" s="76">
        <v>6</v>
      </c>
      <c r="C457" s="262"/>
      <c r="D457" s="152"/>
      <c r="E457" s="290"/>
      <c r="F457" s="81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3"/>
    </row>
    <row r="458" spans="1:17" ht="14.25" customHeight="1" x14ac:dyDescent="0.15">
      <c r="A458" s="3"/>
      <c r="B458" s="76">
        <v>7</v>
      </c>
      <c r="C458" s="262"/>
      <c r="D458" s="152"/>
      <c r="E458" s="290"/>
      <c r="F458" s="81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3"/>
    </row>
    <row r="459" spans="1:17" ht="14.25" customHeight="1" x14ac:dyDescent="0.15">
      <c r="A459" s="3"/>
      <c r="B459" s="76">
        <v>8</v>
      </c>
      <c r="C459" s="262"/>
      <c r="D459" s="152"/>
      <c r="E459" s="290"/>
      <c r="F459" s="81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3"/>
    </row>
    <row r="460" spans="1:17" ht="14.25" customHeight="1" x14ac:dyDescent="0.15">
      <c r="A460" s="3" t="s">
        <v>232</v>
      </c>
      <c r="B460" s="76">
        <v>1</v>
      </c>
      <c r="C460" s="288" t="s">
        <v>389</v>
      </c>
      <c r="D460" s="152" t="s">
        <v>556</v>
      </c>
      <c r="E460" s="289" t="s">
        <v>163</v>
      </c>
      <c r="F460" s="77" t="s">
        <v>430</v>
      </c>
      <c r="G460" s="78" t="s">
        <v>486</v>
      </c>
      <c r="H460" s="78" t="s">
        <v>543</v>
      </c>
      <c r="I460" s="78" t="s">
        <v>545</v>
      </c>
      <c r="J460" s="78" t="s">
        <v>547</v>
      </c>
      <c r="K460" s="78" t="s">
        <v>549</v>
      </c>
      <c r="L460" s="79"/>
      <c r="M460" s="79"/>
      <c r="N460" s="79"/>
      <c r="O460" s="79"/>
      <c r="P460" s="79"/>
      <c r="Q460" s="80"/>
    </row>
    <row r="461" spans="1:17" ht="14.25" customHeight="1" x14ac:dyDescent="0.15">
      <c r="A461" s="3"/>
      <c r="B461" s="76">
        <v>2</v>
      </c>
      <c r="C461" s="262"/>
      <c r="D461" s="152"/>
      <c r="E461" s="290"/>
      <c r="F461" s="81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3"/>
    </row>
    <row r="462" spans="1:17" ht="14.25" customHeight="1" x14ac:dyDescent="0.15">
      <c r="A462" s="3"/>
      <c r="B462" s="76">
        <v>3</v>
      </c>
      <c r="C462" s="262"/>
      <c r="D462" s="152"/>
      <c r="E462" s="290"/>
      <c r="F462" s="81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3"/>
    </row>
    <row r="463" spans="1:17" ht="14.25" customHeight="1" x14ac:dyDescent="0.15">
      <c r="A463" s="3"/>
      <c r="B463" s="76">
        <v>4</v>
      </c>
      <c r="C463" s="262"/>
      <c r="D463" s="152"/>
      <c r="E463" s="290"/>
      <c r="F463" s="81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3"/>
    </row>
    <row r="464" spans="1:17" ht="14.25" customHeight="1" x14ac:dyDescent="0.15">
      <c r="A464" s="3"/>
      <c r="B464" s="76">
        <v>5</v>
      </c>
      <c r="C464" s="262"/>
      <c r="D464" s="152"/>
      <c r="E464" s="290"/>
      <c r="F464" s="81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3"/>
    </row>
    <row r="465" spans="1:17" ht="14.25" customHeight="1" x14ac:dyDescent="0.15">
      <c r="A465" s="3"/>
      <c r="B465" s="76">
        <v>6</v>
      </c>
      <c r="C465" s="262"/>
      <c r="D465" s="152"/>
      <c r="E465" s="290"/>
      <c r="F465" s="81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3"/>
    </row>
    <row r="466" spans="1:17" ht="14.25" customHeight="1" x14ac:dyDescent="0.15">
      <c r="A466" s="3"/>
      <c r="B466" s="76">
        <v>7</v>
      </c>
      <c r="C466" s="262"/>
      <c r="D466" s="152"/>
      <c r="E466" s="290"/>
      <c r="F466" s="81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3"/>
    </row>
    <row r="467" spans="1:17" ht="14.25" customHeight="1" x14ac:dyDescent="0.15">
      <c r="A467" s="3"/>
      <c r="B467" s="76">
        <v>8</v>
      </c>
      <c r="C467" s="262"/>
      <c r="D467" s="152"/>
      <c r="E467" s="290"/>
      <c r="F467" s="81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3"/>
    </row>
    <row r="468" spans="1:17" ht="14.25" customHeight="1" x14ac:dyDescent="0.15">
      <c r="A468" s="3" t="s">
        <v>233</v>
      </c>
      <c r="B468" s="76">
        <v>1</v>
      </c>
      <c r="C468" s="288" t="s">
        <v>390</v>
      </c>
      <c r="D468" s="152" t="s">
        <v>556</v>
      </c>
      <c r="E468" s="289" t="s">
        <v>181</v>
      </c>
      <c r="F468" s="77" t="s">
        <v>430</v>
      </c>
      <c r="G468" s="78" t="s">
        <v>486</v>
      </c>
      <c r="H468" s="78" t="s">
        <v>543</v>
      </c>
      <c r="I468" s="78" t="s">
        <v>545</v>
      </c>
      <c r="J468" s="78" t="s">
        <v>547</v>
      </c>
      <c r="K468" s="78" t="s">
        <v>549</v>
      </c>
      <c r="L468" s="79"/>
      <c r="M468" s="79"/>
      <c r="N468" s="79"/>
      <c r="O468" s="79"/>
      <c r="P468" s="79"/>
      <c r="Q468" s="80"/>
    </row>
    <row r="469" spans="1:17" ht="14.25" customHeight="1" x14ac:dyDescent="0.15">
      <c r="A469" s="3"/>
      <c r="B469" s="76">
        <v>2</v>
      </c>
      <c r="C469" s="262"/>
      <c r="D469" s="152"/>
      <c r="E469" s="290"/>
      <c r="F469" s="81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3"/>
    </row>
    <row r="470" spans="1:17" ht="14.25" customHeight="1" x14ac:dyDescent="0.15">
      <c r="A470" s="3"/>
      <c r="B470" s="76">
        <v>3</v>
      </c>
      <c r="C470" s="262"/>
      <c r="D470" s="152"/>
      <c r="E470" s="290"/>
      <c r="F470" s="81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3"/>
    </row>
    <row r="471" spans="1:17" ht="14.25" customHeight="1" x14ac:dyDescent="0.15">
      <c r="A471" s="3"/>
      <c r="B471" s="76">
        <v>4</v>
      </c>
      <c r="C471" s="262"/>
      <c r="D471" s="152"/>
      <c r="E471" s="290"/>
      <c r="F471" s="81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3"/>
    </row>
    <row r="472" spans="1:17" ht="14.25" customHeight="1" x14ac:dyDescent="0.15">
      <c r="A472" s="3"/>
      <c r="B472" s="76">
        <v>5</v>
      </c>
      <c r="C472" s="262"/>
      <c r="D472" s="152"/>
      <c r="E472" s="290"/>
      <c r="F472" s="81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3"/>
    </row>
    <row r="473" spans="1:17" ht="14.25" customHeight="1" x14ac:dyDescent="0.15">
      <c r="A473" s="3"/>
      <c r="B473" s="76">
        <v>6</v>
      </c>
      <c r="C473" s="262"/>
      <c r="D473" s="152"/>
      <c r="E473" s="290"/>
      <c r="F473" s="81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3"/>
    </row>
    <row r="474" spans="1:17" ht="14.25" customHeight="1" x14ac:dyDescent="0.15">
      <c r="A474" s="3"/>
      <c r="B474" s="76">
        <v>7</v>
      </c>
      <c r="C474" s="262"/>
      <c r="D474" s="152"/>
      <c r="E474" s="290"/>
      <c r="F474" s="81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3"/>
    </row>
    <row r="475" spans="1:17" ht="14.25" customHeight="1" x14ac:dyDescent="0.15">
      <c r="A475" s="3"/>
      <c r="B475" s="76">
        <v>8</v>
      </c>
      <c r="C475" s="262"/>
      <c r="D475" s="152"/>
      <c r="E475" s="290"/>
      <c r="F475" s="81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3"/>
    </row>
    <row r="476" spans="1:17" ht="14.25" customHeight="1" x14ac:dyDescent="0.15">
      <c r="A476" s="3" t="s">
        <v>234</v>
      </c>
      <c r="B476" s="76">
        <v>1</v>
      </c>
      <c r="C476" s="288" t="s">
        <v>392</v>
      </c>
      <c r="D476" s="152"/>
      <c r="E476" s="289" t="s">
        <v>393</v>
      </c>
      <c r="F476" s="77" t="s">
        <v>430</v>
      </c>
      <c r="G476" s="78" t="s">
        <v>481</v>
      </c>
      <c r="H476" s="78" t="s">
        <v>486</v>
      </c>
      <c r="I476" s="78" t="s">
        <v>529</v>
      </c>
      <c r="J476" s="78"/>
      <c r="K476" s="78"/>
      <c r="L476" s="79"/>
      <c r="M476" s="79"/>
      <c r="N476" s="79"/>
      <c r="O476" s="79"/>
      <c r="P476" s="79"/>
      <c r="Q476" s="80"/>
    </row>
    <row r="477" spans="1:17" ht="14.25" customHeight="1" x14ac:dyDescent="0.15">
      <c r="A477" s="3"/>
      <c r="B477" s="76">
        <v>2</v>
      </c>
      <c r="C477" s="262"/>
      <c r="D477" s="152"/>
      <c r="E477" s="290"/>
      <c r="F477" s="81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3"/>
    </row>
    <row r="478" spans="1:17" ht="14.25" customHeight="1" x14ac:dyDescent="0.15">
      <c r="A478" s="3"/>
      <c r="B478" s="76">
        <v>3</v>
      </c>
      <c r="C478" s="262"/>
      <c r="D478" s="152"/>
      <c r="E478" s="290"/>
      <c r="F478" s="81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3"/>
    </row>
    <row r="479" spans="1:17" ht="14.25" customHeight="1" x14ac:dyDescent="0.15">
      <c r="A479" s="3"/>
      <c r="B479" s="76">
        <v>4</v>
      </c>
      <c r="C479" s="262"/>
      <c r="D479" s="152"/>
      <c r="E479" s="290"/>
      <c r="F479" s="81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3"/>
    </row>
    <row r="480" spans="1:17" ht="14.25" customHeight="1" x14ac:dyDescent="0.15">
      <c r="A480" s="3"/>
      <c r="B480" s="76">
        <v>5</v>
      </c>
      <c r="C480" s="262"/>
      <c r="D480" s="152"/>
      <c r="E480" s="290"/>
      <c r="F480" s="81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3"/>
    </row>
    <row r="481" spans="1:17" ht="14.25" customHeight="1" x14ac:dyDescent="0.15">
      <c r="A481" s="3"/>
      <c r="B481" s="76">
        <v>6</v>
      </c>
      <c r="C481" s="262"/>
      <c r="D481" s="152"/>
      <c r="E481" s="290"/>
      <c r="F481" s="81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3"/>
    </row>
    <row r="482" spans="1:17" ht="14.25" customHeight="1" x14ac:dyDescent="0.15">
      <c r="A482" s="3"/>
      <c r="B482" s="76">
        <v>7</v>
      </c>
      <c r="C482" s="262"/>
      <c r="D482" s="152"/>
      <c r="E482" s="290"/>
      <c r="F482" s="81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3"/>
    </row>
    <row r="483" spans="1:17" ht="14.25" customHeight="1" x14ac:dyDescent="0.15">
      <c r="A483" s="3"/>
      <c r="B483" s="76">
        <v>8</v>
      </c>
      <c r="C483" s="262"/>
      <c r="D483" s="152"/>
      <c r="E483" s="290"/>
      <c r="F483" s="81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3"/>
    </row>
    <row r="484" spans="1:17" ht="14.25" customHeight="1" x14ac:dyDescent="0.15">
      <c r="A484" s="3"/>
      <c r="B484" s="76"/>
      <c r="C484" s="292"/>
      <c r="D484" s="292"/>
      <c r="E484" s="292"/>
      <c r="F484" s="114"/>
      <c r="G484" s="115"/>
      <c r="H484" s="115"/>
      <c r="I484" s="115"/>
      <c r="J484" s="115"/>
      <c r="K484" s="82"/>
      <c r="L484" s="82"/>
      <c r="M484" s="82"/>
      <c r="N484" s="82"/>
      <c r="O484" s="82"/>
      <c r="P484" s="82"/>
      <c r="Q484" s="83"/>
    </row>
    <row r="485" spans="1:17" ht="14.25" customHeight="1" x14ac:dyDescent="0.15">
      <c r="A485" s="3" t="s">
        <v>235</v>
      </c>
      <c r="B485" s="76">
        <v>1</v>
      </c>
      <c r="C485" s="288" t="s">
        <v>394</v>
      </c>
      <c r="D485" s="152" t="s">
        <v>557</v>
      </c>
      <c r="E485" s="289" t="s">
        <v>395</v>
      </c>
      <c r="F485" s="77" t="s">
        <v>430</v>
      </c>
      <c r="G485" s="78" t="s">
        <v>481</v>
      </c>
      <c r="H485" s="78" t="s">
        <v>529</v>
      </c>
      <c r="I485" s="78"/>
      <c r="J485" s="78"/>
      <c r="K485" s="78"/>
      <c r="L485" s="79"/>
      <c r="M485" s="79"/>
      <c r="N485" s="79"/>
      <c r="O485" s="79"/>
      <c r="P485" s="79"/>
      <c r="Q485" s="80"/>
    </row>
    <row r="486" spans="1:17" ht="14.25" customHeight="1" x14ac:dyDescent="0.15">
      <c r="A486" s="3"/>
      <c r="B486" s="76">
        <v>2</v>
      </c>
      <c r="C486" s="262"/>
      <c r="D486" s="152"/>
      <c r="E486" s="290"/>
      <c r="F486" s="81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3"/>
    </row>
    <row r="487" spans="1:17" ht="14.25" customHeight="1" x14ac:dyDescent="0.15">
      <c r="A487" s="3"/>
      <c r="B487" s="76">
        <v>3</v>
      </c>
      <c r="C487" s="262"/>
      <c r="D487" s="152"/>
      <c r="E487" s="290"/>
      <c r="F487" s="81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3"/>
    </row>
    <row r="488" spans="1:17" ht="14.25" customHeight="1" x14ac:dyDescent="0.15">
      <c r="A488" s="3"/>
      <c r="B488" s="76">
        <v>4</v>
      </c>
      <c r="C488" s="262"/>
      <c r="D488" s="152"/>
      <c r="E488" s="290"/>
      <c r="F488" s="81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3"/>
    </row>
    <row r="489" spans="1:17" ht="14.25" customHeight="1" x14ac:dyDescent="0.15">
      <c r="A489" s="3"/>
      <c r="B489" s="76">
        <v>5</v>
      </c>
      <c r="C489" s="262"/>
      <c r="D489" s="152"/>
      <c r="E489" s="290"/>
      <c r="F489" s="81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3"/>
    </row>
    <row r="490" spans="1:17" ht="14.25" customHeight="1" x14ac:dyDescent="0.15">
      <c r="A490" s="3"/>
      <c r="B490" s="76">
        <v>6</v>
      </c>
      <c r="C490" s="262"/>
      <c r="D490" s="152"/>
      <c r="E490" s="290"/>
      <c r="F490" s="81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3"/>
    </row>
    <row r="491" spans="1:17" ht="14.25" customHeight="1" x14ac:dyDescent="0.15">
      <c r="A491" s="3"/>
      <c r="B491" s="76">
        <v>7</v>
      </c>
      <c r="C491" s="262"/>
      <c r="D491" s="152"/>
      <c r="E491" s="290"/>
      <c r="F491" s="81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3"/>
    </row>
    <row r="492" spans="1:17" ht="14.25" customHeight="1" x14ac:dyDescent="0.15">
      <c r="A492" s="3"/>
      <c r="B492" s="76">
        <v>8</v>
      </c>
      <c r="C492" s="262"/>
      <c r="D492" s="152"/>
      <c r="E492" s="290"/>
      <c r="F492" s="81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3"/>
    </row>
    <row r="493" spans="1:17" ht="14.25" customHeight="1" x14ac:dyDescent="0.15">
      <c r="A493" s="3" t="s">
        <v>236</v>
      </c>
      <c r="B493" s="76">
        <v>1</v>
      </c>
      <c r="C493" s="288" t="s">
        <v>396</v>
      </c>
      <c r="D493" s="152" t="s">
        <v>557</v>
      </c>
      <c r="E493" s="289" t="s">
        <v>163</v>
      </c>
      <c r="F493" s="77" t="s">
        <v>430</v>
      </c>
      <c r="G493" s="78" t="s">
        <v>481</v>
      </c>
      <c r="H493" s="78" t="s">
        <v>486</v>
      </c>
      <c r="I493" s="78" t="s">
        <v>529</v>
      </c>
      <c r="J493" s="78"/>
      <c r="K493" s="78"/>
      <c r="L493" s="79"/>
      <c r="M493" s="79"/>
      <c r="N493" s="79"/>
      <c r="O493" s="79"/>
      <c r="P493" s="79"/>
      <c r="Q493" s="80"/>
    </row>
    <row r="494" spans="1:17" ht="14.25" customHeight="1" x14ac:dyDescent="0.15">
      <c r="A494" s="3"/>
      <c r="B494" s="76">
        <v>2</v>
      </c>
      <c r="C494" s="262"/>
      <c r="D494" s="152"/>
      <c r="E494" s="290"/>
      <c r="F494" s="81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3"/>
    </row>
    <row r="495" spans="1:17" ht="14.25" customHeight="1" x14ac:dyDescent="0.15">
      <c r="A495" s="3"/>
      <c r="B495" s="76">
        <v>3</v>
      </c>
      <c r="C495" s="262"/>
      <c r="D495" s="152"/>
      <c r="E495" s="290"/>
      <c r="F495" s="81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3"/>
    </row>
    <row r="496" spans="1:17" ht="14.25" customHeight="1" x14ac:dyDescent="0.15">
      <c r="A496" s="3"/>
      <c r="B496" s="76">
        <v>4</v>
      </c>
      <c r="C496" s="262"/>
      <c r="D496" s="152"/>
      <c r="E496" s="290"/>
      <c r="F496" s="81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3"/>
    </row>
    <row r="497" spans="1:17" ht="14.25" customHeight="1" x14ac:dyDescent="0.15">
      <c r="A497" s="3"/>
      <c r="B497" s="76">
        <v>5</v>
      </c>
      <c r="C497" s="262"/>
      <c r="D497" s="152"/>
      <c r="E497" s="290"/>
      <c r="F497" s="81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3"/>
    </row>
    <row r="498" spans="1:17" ht="14.25" customHeight="1" x14ac:dyDescent="0.15">
      <c r="A498" s="3"/>
      <c r="B498" s="76">
        <v>6</v>
      </c>
      <c r="C498" s="262"/>
      <c r="D498" s="152"/>
      <c r="E498" s="290"/>
      <c r="F498" s="81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3"/>
    </row>
    <row r="499" spans="1:17" ht="14.25" customHeight="1" x14ac:dyDescent="0.15">
      <c r="A499" s="3"/>
      <c r="B499" s="76">
        <v>7</v>
      </c>
      <c r="C499" s="262"/>
      <c r="D499" s="152"/>
      <c r="E499" s="290"/>
      <c r="F499" s="81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3"/>
    </row>
    <row r="500" spans="1:17" ht="14.25" customHeight="1" x14ac:dyDescent="0.15">
      <c r="A500" s="3"/>
      <c r="B500" s="76">
        <v>8</v>
      </c>
      <c r="C500" s="262"/>
      <c r="D500" s="152"/>
      <c r="E500" s="290"/>
      <c r="F500" s="81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3"/>
    </row>
    <row r="501" spans="1:17" ht="14.25" customHeight="1" x14ac:dyDescent="0.15">
      <c r="A501" s="3" t="s">
        <v>237</v>
      </c>
      <c r="B501" s="76">
        <v>1</v>
      </c>
      <c r="C501" s="288" t="s">
        <v>397</v>
      </c>
      <c r="D501" s="152" t="s">
        <v>557</v>
      </c>
      <c r="E501" s="289" t="s">
        <v>181</v>
      </c>
      <c r="F501" s="77" t="s">
        <v>430</v>
      </c>
      <c r="G501" s="78" t="s">
        <v>481</v>
      </c>
      <c r="H501" s="78" t="s">
        <v>486</v>
      </c>
      <c r="I501" s="78" t="s">
        <v>529</v>
      </c>
      <c r="J501" s="78"/>
      <c r="K501" s="78"/>
      <c r="L501" s="79"/>
      <c r="M501" s="79"/>
      <c r="N501" s="79"/>
      <c r="O501" s="79"/>
      <c r="P501" s="79"/>
      <c r="Q501" s="80"/>
    </row>
    <row r="502" spans="1:17" ht="14.25" customHeight="1" x14ac:dyDescent="0.15">
      <c r="A502" s="3"/>
      <c r="B502" s="76">
        <v>2</v>
      </c>
      <c r="C502" s="262"/>
      <c r="D502" s="152"/>
      <c r="E502" s="290"/>
      <c r="F502" s="81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3"/>
    </row>
    <row r="503" spans="1:17" ht="14.25" customHeight="1" x14ac:dyDescent="0.15">
      <c r="A503" s="3"/>
      <c r="B503" s="76">
        <v>3</v>
      </c>
      <c r="C503" s="262"/>
      <c r="D503" s="152"/>
      <c r="E503" s="290"/>
      <c r="F503" s="81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3"/>
    </row>
    <row r="504" spans="1:17" ht="14.25" customHeight="1" x14ac:dyDescent="0.15">
      <c r="A504" s="3"/>
      <c r="B504" s="76">
        <v>4</v>
      </c>
      <c r="C504" s="262"/>
      <c r="D504" s="152"/>
      <c r="E504" s="290"/>
      <c r="F504" s="81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3"/>
    </row>
    <row r="505" spans="1:17" ht="14.25" customHeight="1" x14ac:dyDescent="0.15">
      <c r="A505" s="3"/>
      <c r="B505" s="76">
        <v>5</v>
      </c>
      <c r="C505" s="262"/>
      <c r="D505" s="152"/>
      <c r="E505" s="290"/>
      <c r="F505" s="81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3"/>
    </row>
    <row r="506" spans="1:17" ht="14.25" customHeight="1" x14ac:dyDescent="0.15">
      <c r="A506" s="3"/>
      <c r="B506" s="76">
        <v>6</v>
      </c>
      <c r="C506" s="262"/>
      <c r="D506" s="152"/>
      <c r="E506" s="290"/>
      <c r="F506" s="81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3"/>
    </row>
    <row r="507" spans="1:17" ht="14.25" customHeight="1" x14ac:dyDescent="0.15">
      <c r="A507" s="3"/>
      <c r="B507" s="76">
        <v>7</v>
      </c>
      <c r="C507" s="262"/>
      <c r="D507" s="152"/>
      <c r="E507" s="290"/>
      <c r="F507" s="81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3"/>
    </row>
    <row r="508" spans="1:17" ht="14.25" customHeight="1" x14ac:dyDescent="0.15">
      <c r="A508" s="3"/>
      <c r="B508" s="76">
        <v>8</v>
      </c>
      <c r="C508" s="262"/>
      <c r="D508" s="152"/>
      <c r="E508" s="290"/>
      <c r="F508" s="81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3"/>
    </row>
    <row r="509" spans="1:17" ht="14.25" customHeight="1" x14ac:dyDescent="0.15">
      <c r="A509" s="3" t="s">
        <v>238</v>
      </c>
      <c r="B509" s="76">
        <v>1</v>
      </c>
      <c r="C509" s="288" t="s">
        <v>400</v>
      </c>
      <c r="D509" s="152"/>
      <c r="E509" s="289" t="s">
        <v>401</v>
      </c>
      <c r="F509" s="77" t="s">
        <v>430</v>
      </c>
      <c r="G509" s="78" t="s">
        <v>479</v>
      </c>
      <c r="H509" s="78" t="s">
        <v>486</v>
      </c>
      <c r="I509" s="78" t="s">
        <v>500</v>
      </c>
      <c r="J509" s="78" t="s">
        <v>525</v>
      </c>
      <c r="K509" s="78" t="s">
        <v>533</v>
      </c>
      <c r="L509" s="79" t="s">
        <v>541</v>
      </c>
      <c r="M509" s="79"/>
      <c r="N509" s="79"/>
      <c r="O509" s="79"/>
      <c r="P509" s="79"/>
      <c r="Q509" s="80"/>
    </row>
    <row r="510" spans="1:17" ht="14.25" customHeight="1" x14ac:dyDescent="0.15">
      <c r="A510" s="3"/>
      <c r="B510" s="76">
        <v>2</v>
      </c>
      <c r="C510" s="262"/>
      <c r="D510" s="152"/>
      <c r="E510" s="290"/>
      <c r="F510" s="81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3"/>
    </row>
    <row r="511" spans="1:17" ht="14.25" customHeight="1" x14ac:dyDescent="0.15">
      <c r="A511" s="3"/>
      <c r="B511" s="76">
        <v>3</v>
      </c>
      <c r="C511" s="262"/>
      <c r="D511" s="152"/>
      <c r="E511" s="290"/>
      <c r="F511" s="81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3"/>
    </row>
    <row r="512" spans="1:17" ht="14.25" customHeight="1" x14ac:dyDescent="0.15">
      <c r="A512" s="3"/>
      <c r="B512" s="76">
        <v>4</v>
      </c>
      <c r="C512" s="262"/>
      <c r="D512" s="152"/>
      <c r="E512" s="290"/>
      <c r="F512" s="81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3"/>
    </row>
    <row r="513" spans="1:17" ht="14.25" customHeight="1" x14ac:dyDescent="0.15">
      <c r="A513" s="3"/>
      <c r="B513" s="76">
        <v>5</v>
      </c>
      <c r="C513" s="262"/>
      <c r="D513" s="152"/>
      <c r="E513" s="290"/>
      <c r="F513" s="81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3"/>
    </row>
    <row r="514" spans="1:17" ht="14.25" customHeight="1" x14ac:dyDescent="0.15">
      <c r="A514" s="3"/>
      <c r="B514" s="76">
        <v>6</v>
      </c>
      <c r="C514" s="262"/>
      <c r="D514" s="152"/>
      <c r="E514" s="290"/>
      <c r="F514" s="81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3"/>
    </row>
    <row r="515" spans="1:17" ht="14.25" customHeight="1" x14ac:dyDescent="0.15">
      <c r="A515" s="3"/>
      <c r="B515" s="76">
        <v>7</v>
      </c>
      <c r="C515" s="262"/>
      <c r="D515" s="152"/>
      <c r="E515" s="290"/>
      <c r="F515" s="81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3"/>
    </row>
    <row r="516" spans="1:17" ht="14.25" customHeight="1" x14ac:dyDescent="0.15">
      <c r="A516" s="3"/>
      <c r="B516" s="76">
        <v>8</v>
      </c>
      <c r="C516" s="262"/>
      <c r="D516" s="152"/>
      <c r="E516" s="290"/>
      <c r="F516" s="81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3"/>
    </row>
    <row r="517" spans="1:17" ht="14.25" customHeight="1" x14ac:dyDescent="0.15">
      <c r="A517" s="3"/>
      <c r="B517" s="76"/>
      <c r="C517" s="292"/>
      <c r="D517" s="292"/>
      <c r="E517" s="292"/>
      <c r="F517" s="81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3"/>
    </row>
    <row r="518" spans="1:17" ht="14.25" customHeight="1" x14ac:dyDescent="0.15">
      <c r="A518" s="3" t="s">
        <v>558</v>
      </c>
      <c r="B518" s="76">
        <v>1</v>
      </c>
      <c r="C518" s="288" t="s">
        <v>402</v>
      </c>
      <c r="D518" s="152" t="s">
        <v>559</v>
      </c>
      <c r="E518" s="289" t="s">
        <v>403</v>
      </c>
      <c r="F518" s="77" t="s">
        <v>430</v>
      </c>
      <c r="G518" s="78" t="s">
        <v>479</v>
      </c>
      <c r="H518" s="78" t="s">
        <v>500</v>
      </c>
      <c r="I518" s="78" t="s">
        <v>525</v>
      </c>
      <c r="J518" s="78" t="s">
        <v>533</v>
      </c>
      <c r="K518" s="78" t="s">
        <v>541</v>
      </c>
      <c r="L518" s="79"/>
      <c r="M518" s="79"/>
      <c r="N518" s="79"/>
      <c r="O518" s="79"/>
      <c r="P518" s="79"/>
      <c r="Q518" s="80"/>
    </row>
    <row r="519" spans="1:17" ht="14.25" customHeight="1" x14ac:dyDescent="0.15">
      <c r="A519" s="3"/>
      <c r="B519" s="76">
        <v>2</v>
      </c>
      <c r="C519" s="262"/>
      <c r="D519" s="152"/>
      <c r="E519" s="290"/>
      <c r="F519" s="81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3"/>
    </row>
    <row r="520" spans="1:17" ht="14.25" customHeight="1" x14ac:dyDescent="0.15">
      <c r="A520" s="3"/>
      <c r="B520" s="76">
        <v>3</v>
      </c>
      <c r="C520" s="262"/>
      <c r="D520" s="152"/>
      <c r="E520" s="290"/>
      <c r="F520" s="81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3"/>
    </row>
    <row r="521" spans="1:17" ht="14.25" customHeight="1" x14ac:dyDescent="0.15">
      <c r="A521" s="3"/>
      <c r="B521" s="76">
        <v>4</v>
      </c>
      <c r="C521" s="262"/>
      <c r="D521" s="152"/>
      <c r="E521" s="290"/>
      <c r="F521" s="81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3"/>
    </row>
    <row r="522" spans="1:17" ht="14.25" customHeight="1" x14ac:dyDescent="0.15">
      <c r="A522" s="3"/>
      <c r="B522" s="76">
        <v>5</v>
      </c>
      <c r="C522" s="262"/>
      <c r="D522" s="152"/>
      <c r="E522" s="290"/>
      <c r="F522" s="81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3"/>
    </row>
    <row r="523" spans="1:17" ht="14.25" customHeight="1" x14ac:dyDescent="0.15">
      <c r="A523" s="3"/>
      <c r="B523" s="76">
        <v>6</v>
      </c>
      <c r="C523" s="262"/>
      <c r="D523" s="152"/>
      <c r="E523" s="290"/>
      <c r="F523" s="81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3"/>
    </row>
    <row r="524" spans="1:17" ht="14.25" customHeight="1" x14ac:dyDescent="0.15">
      <c r="A524" s="3"/>
      <c r="B524" s="76">
        <v>7</v>
      </c>
      <c r="C524" s="262"/>
      <c r="D524" s="152"/>
      <c r="E524" s="290"/>
      <c r="F524" s="81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3"/>
    </row>
    <row r="525" spans="1:17" ht="14.25" customHeight="1" x14ac:dyDescent="0.15">
      <c r="A525" s="3"/>
      <c r="B525" s="76">
        <v>8</v>
      </c>
      <c r="C525" s="262"/>
      <c r="D525" s="152"/>
      <c r="E525" s="290"/>
      <c r="F525" s="81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3"/>
    </row>
    <row r="526" spans="1:17" ht="14.25" customHeight="1" x14ac:dyDescent="0.15">
      <c r="A526" s="3" t="s">
        <v>560</v>
      </c>
      <c r="B526" s="76">
        <v>1</v>
      </c>
      <c r="C526" s="288" t="s">
        <v>404</v>
      </c>
      <c r="D526" s="152" t="s">
        <v>559</v>
      </c>
      <c r="E526" s="289" t="s">
        <v>405</v>
      </c>
      <c r="F526" s="77" t="s">
        <v>430</v>
      </c>
      <c r="G526" s="78" t="s">
        <v>479</v>
      </c>
      <c r="H526" s="78" t="s">
        <v>500</v>
      </c>
      <c r="I526" s="78" t="s">
        <v>525</v>
      </c>
      <c r="J526" s="78" t="s">
        <v>533</v>
      </c>
      <c r="K526" s="78" t="s">
        <v>541</v>
      </c>
      <c r="L526" s="79"/>
      <c r="M526" s="79"/>
      <c r="N526" s="79"/>
      <c r="O526" s="79"/>
      <c r="P526" s="79"/>
      <c r="Q526" s="80"/>
    </row>
    <row r="527" spans="1:17" ht="14.25" customHeight="1" x14ac:dyDescent="0.15">
      <c r="A527" s="3"/>
      <c r="B527" s="76">
        <v>2</v>
      </c>
      <c r="C527" s="262"/>
      <c r="D527" s="152"/>
      <c r="E527" s="290"/>
      <c r="F527" s="81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3"/>
    </row>
    <row r="528" spans="1:17" ht="14.25" customHeight="1" x14ac:dyDescent="0.15">
      <c r="A528" s="3"/>
      <c r="B528" s="76">
        <v>3</v>
      </c>
      <c r="C528" s="262"/>
      <c r="D528" s="152"/>
      <c r="E528" s="290"/>
      <c r="F528" s="81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3"/>
    </row>
    <row r="529" spans="1:17" ht="14.25" customHeight="1" x14ac:dyDescent="0.15">
      <c r="A529" s="3"/>
      <c r="B529" s="76">
        <v>4</v>
      </c>
      <c r="C529" s="262"/>
      <c r="D529" s="152"/>
      <c r="E529" s="290"/>
      <c r="F529" s="81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3"/>
    </row>
    <row r="530" spans="1:17" ht="14.25" customHeight="1" x14ac:dyDescent="0.15">
      <c r="A530" s="3"/>
      <c r="B530" s="76">
        <v>5</v>
      </c>
      <c r="C530" s="262"/>
      <c r="D530" s="152"/>
      <c r="E530" s="290"/>
      <c r="F530" s="81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3"/>
    </row>
    <row r="531" spans="1:17" ht="14.25" customHeight="1" x14ac:dyDescent="0.15">
      <c r="A531" s="3"/>
      <c r="B531" s="76">
        <v>6</v>
      </c>
      <c r="C531" s="262"/>
      <c r="D531" s="152"/>
      <c r="E531" s="290"/>
      <c r="F531" s="81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3"/>
    </row>
    <row r="532" spans="1:17" ht="14.25" customHeight="1" x14ac:dyDescent="0.15">
      <c r="A532" s="3"/>
      <c r="B532" s="76">
        <v>7</v>
      </c>
      <c r="C532" s="262"/>
      <c r="D532" s="152"/>
      <c r="E532" s="290"/>
      <c r="F532" s="81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3"/>
    </row>
    <row r="533" spans="1:17" ht="14.25" customHeight="1" x14ac:dyDescent="0.15">
      <c r="A533" s="3"/>
      <c r="B533" s="76">
        <v>8</v>
      </c>
      <c r="C533" s="262"/>
      <c r="D533" s="152"/>
      <c r="E533" s="290"/>
      <c r="F533" s="81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3"/>
    </row>
    <row r="534" spans="1:17" ht="14.25" customHeight="1" x14ac:dyDescent="0.15">
      <c r="A534" s="3" t="s">
        <v>239</v>
      </c>
      <c r="B534" s="76">
        <v>1</v>
      </c>
      <c r="C534" s="288" t="s">
        <v>406</v>
      </c>
      <c r="D534" s="152" t="s">
        <v>559</v>
      </c>
      <c r="E534" s="289" t="s">
        <v>181</v>
      </c>
      <c r="F534" s="77" t="s">
        <v>430</v>
      </c>
      <c r="G534" s="78" t="s">
        <v>479</v>
      </c>
      <c r="H534" s="78" t="s">
        <v>486</v>
      </c>
      <c r="I534" s="78" t="s">
        <v>500</v>
      </c>
      <c r="J534" s="78" t="s">
        <v>525</v>
      </c>
      <c r="K534" s="78" t="s">
        <v>533</v>
      </c>
      <c r="L534" s="79" t="s">
        <v>541</v>
      </c>
      <c r="M534" s="79"/>
      <c r="N534" s="79"/>
      <c r="O534" s="79"/>
      <c r="P534" s="79"/>
      <c r="Q534" s="80"/>
    </row>
    <row r="535" spans="1:17" ht="14.25" customHeight="1" x14ac:dyDescent="0.15">
      <c r="A535" s="3"/>
      <c r="B535" s="76">
        <v>2</v>
      </c>
      <c r="C535" s="262"/>
      <c r="D535" s="152"/>
      <c r="E535" s="290"/>
      <c r="F535" s="81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3"/>
    </row>
    <row r="536" spans="1:17" ht="14.25" customHeight="1" x14ac:dyDescent="0.15">
      <c r="A536" s="3"/>
      <c r="B536" s="76">
        <v>3</v>
      </c>
      <c r="C536" s="262"/>
      <c r="D536" s="152"/>
      <c r="E536" s="290"/>
      <c r="F536" s="81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3"/>
    </row>
    <row r="537" spans="1:17" ht="14.25" customHeight="1" x14ac:dyDescent="0.15">
      <c r="A537" s="3"/>
      <c r="B537" s="76">
        <v>4</v>
      </c>
      <c r="C537" s="262"/>
      <c r="D537" s="152"/>
      <c r="E537" s="290"/>
      <c r="F537" s="81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3"/>
    </row>
    <row r="538" spans="1:17" ht="14.25" customHeight="1" x14ac:dyDescent="0.15">
      <c r="A538" s="3"/>
      <c r="B538" s="76">
        <v>5</v>
      </c>
      <c r="C538" s="262"/>
      <c r="D538" s="152"/>
      <c r="E538" s="290"/>
      <c r="F538" s="81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3"/>
    </row>
    <row r="539" spans="1:17" ht="14.25" customHeight="1" x14ac:dyDescent="0.15">
      <c r="A539" s="3"/>
      <c r="B539" s="76">
        <v>6</v>
      </c>
      <c r="C539" s="262"/>
      <c r="D539" s="152"/>
      <c r="E539" s="290"/>
      <c r="F539" s="81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3"/>
    </row>
    <row r="540" spans="1:17" ht="14.25" customHeight="1" x14ac:dyDescent="0.15">
      <c r="A540" s="3"/>
      <c r="B540" s="76">
        <v>7</v>
      </c>
      <c r="C540" s="262"/>
      <c r="D540" s="152"/>
      <c r="E540" s="290"/>
      <c r="F540" s="81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3"/>
    </row>
    <row r="541" spans="1:17" ht="14.25" customHeight="1" x14ac:dyDescent="0.15">
      <c r="A541" s="3"/>
      <c r="B541" s="76">
        <v>8</v>
      </c>
      <c r="C541" s="262"/>
      <c r="D541" s="152"/>
      <c r="E541" s="290"/>
      <c r="F541" s="81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3"/>
    </row>
    <row r="542" spans="1:17" ht="14.25" customHeight="1" x14ac:dyDescent="0.15">
      <c r="A542" s="3" t="s">
        <v>561</v>
      </c>
      <c r="B542" s="76">
        <v>1</v>
      </c>
      <c r="C542" s="288" t="s">
        <v>408</v>
      </c>
      <c r="D542" s="152" t="s">
        <v>97</v>
      </c>
      <c r="E542" s="289" t="s">
        <v>409</v>
      </c>
      <c r="F542" s="77" t="s">
        <v>430</v>
      </c>
      <c r="G542" s="78" t="s">
        <v>479</v>
      </c>
      <c r="H542" s="78" t="s">
        <v>481</v>
      </c>
      <c r="I542" s="78" t="s">
        <v>486</v>
      </c>
      <c r="J542" s="78" t="s">
        <v>488</v>
      </c>
      <c r="K542" s="78" t="s">
        <v>491</v>
      </c>
      <c r="L542" s="79" t="s">
        <v>493</v>
      </c>
      <c r="M542" s="79" t="s">
        <v>497</v>
      </c>
      <c r="N542" s="79" t="s">
        <v>500</v>
      </c>
      <c r="O542" s="79" t="s">
        <v>503</v>
      </c>
      <c r="P542" s="79" t="s">
        <v>505</v>
      </c>
      <c r="Q542" s="80" t="s">
        <v>507</v>
      </c>
    </row>
    <row r="543" spans="1:17" ht="14.25" customHeight="1" x14ac:dyDescent="0.15">
      <c r="A543" s="3"/>
      <c r="B543" s="76">
        <v>2</v>
      </c>
      <c r="C543" s="262"/>
      <c r="D543" s="152"/>
      <c r="E543" s="290"/>
      <c r="F543" s="81" t="s">
        <v>509</v>
      </c>
      <c r="G543" s="82" t="s">
        <v>511</v>
      </c>
      <c r="H543" s="82" t="s">
        <v>513</v>
      </c>
      <c r="I543" s="82" t="s">
        <v>515</v>
      </c>
      <c r="J543" s="82" t="s">
        <v>517</v>
      </c>
      <c r="K543" s="82" t="s">
        <v>519</v>
      </c>
      <c r="L543" s="82" t="s">
        <v>521</v>
      </c>
      <c r="M543" s="82" t="s">
        <v>523</v>
      </c>
      <c r="N543" s="82" t="s">
        <v>525</v>
      </c>
      <c r="O543" s="82" t="s">
        <v>527</v>
      </c>
      <c r="P543" s="82" t="s">
        <v>529</v>
      </c>
      <c r="Q543" s="83" t="s">
        <v>531</v>
      </c>
    </row>
    <row r="544" spans="1:17" ht="14.25" customHeight="1" x14ac:dyDescent="0.15">
      <c r="A544" s="3"/>
      <c r="B544" s="76">
        <v>3</v>
      </c>
      <c r="C544" s="262"/>
      <c r="D544" s="152"/>
      <c r="E544" s="290"/>
      <c r="F544" s="81" t="s">
        <v>533</v>
      </c>
      <c r="G544" s="82" t="s">
        <v>535</v>
      </c>
      <c r="H544" s="82" t="s">
        <v>537</v>
      </c>
      <c r="I544" s="82" t="s">
        <v>539</v>
      </c>
      <c r="J544" s="82" t="s">
        <v>541</v>
      </c>
      <c r="K544" s="82" t="s">
        <v>543</v>
      </c>
      <c r="L544" s="82" t="s">
        <v>545</v>
      </c>
      <c r="M544" s="82" t="s">
        <v>547</v>
      </c>
      <c r="N544" s="82" t="s">
        <v>549</v>
      </c>
      <c r="O544" s="82"/>
      <c r="P544" s="82"/>
      <c r="Q544" s="83"/>
    </row>
    <row r="545" spans="1:17" ht="14.25" customHeight="1" x14ac:dyDescent="0.15">
      <c r="A545" s="3"/>
      <c r="B545" s="76">
        <v>4</v>
      </c>
      <c r="C545" s="262"/>
      <c r="D545" s="152"/>
      <c r="E545" s="290"/>
      <c r="F545" s="81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3"/>
    </row>
    <row r="546" spans="1:17" ht="14.25" customHeight="1" x14ac:dyDescent="0.15">
      <c r="A546" s="3"/>
      <c r="B546" s="76">
        <v>5</v>
      </c>
      <c r="C546" s="262"/>
      <c r="D546" s="152"/>
      <c r="E546" s="290"/>
      <c r="F546" s="81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3"/>
    </row>
    <row r="547" spans="1:17" ht="14.25" customHeight="1" x14ac:dyDescent="0.15">
      <c r="A547" s="3"/>
      <c r="B547" s="76">
        <v>6</v>
      </c>
      <c r="C547" s="262"/>
      <c r="D547" s="152"/>
      <c r="E547" s="290"/>
      <c r="F547" s="81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3"/>
    </row>
    <row r="548" spans="1:17" ht="14.25" customHeight="1" x14ac:dyDescent="0.15">
      <c r="A548" s="3"/>
      <c r="B548" s="76">
        <v>7</v>
      </c>
      <c r="C548" s="262"/>
      <c r="D548" s="152"/>
      <c r="E548" s="290"/>
      <c r="F548" s="81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3"/>
    </row>
    <row r="549" spans="1:17" ht="14.25" customHeight="1" x14ac:dyDescent="0.15">
      <c r="A549" s="3"/>
      <c r="B549" s="76">
        <v>8</v>
      </c>
      <c r="C549" s="262"/>
      <c r="D549" s="152"/>
      <c r="E549" s="290"/>
      <c r="F549" s="81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3"/>
    </row>
    <row r="550" spans="1:17" ht="14.25" customHeight="1" x14ac:dyDescent="0.15">
      <c r="A550" s="3" t="s">
        <v>240</v>
      </c>
      <c r="B550" s="76">
        <v>1</v>
      </c>
      <c r="C550" s="288"/>
      <c r="D550" s="152"/>
      <c r="E550" s="289" t="s">
        <v>412</v>
      </c>
      <c r="F550" s="77" t="s">
        <v>430</v>
      </c>
      <c r="G550" s="78" t="s">
        <v>479</v>
      </c>
      <c r="H550" s="78" t="s">
        <v>481</v>
      </c>
      <c r="I550" s="78" t="s">
        <v>486</v>
      </c>
      <c r="J550" s="78" t="s">
        <v>488</v>
      </c>
      <c r="K550" s="78" t="s">
        <v>491</v>
      </c>
      <c r="L550" s="79" t="s">
        <v>493</v>
      </c>
      <c r="M550" s="79" t="s">
        <v>497</v>
      </c>
      <c r="N550" s="79" t="s">
        <v>500</v>
      </c>
      <c r="O550" s="79" t="s">
        <v>503</v>
      </c>
      <c r="P550" s="79" t="s">
        <v>505</v>
      </c>
      <c r="Q550" s="80" t="s">
        <v>507</v>
      </c>
    </row>
    <row r="551" spans="1:17" ht="14.25" customHeight="1" x14ac:dyDescent="0.15">
      <c r="A551" s="3"/>
      <c r="B551" s="76">
        <v>2</v>
      </c>
      <c r="C551" s="262"/>
      <c r="D551" s="152"/>
      <c r="E551" s="290"/>
      <c r="F551" s="81" t="s">
        <v>509</v>
      </c>
      <c r="G551" s="82" t="s">
        <v>511</v>
      </c>
      <c r="H551" s="82" t="s">
        <v>513</v>
      </c>
      <c r="I551" s="82" t="s">
        <v>515</v>
      </c>
      <c r="J551" s="82" t="s">
        <v>517</v>
      </c>
      <c r="K551" s="82" t="s">
        <v>519</v>
      </c>
      <c r="L551" s="82" t="s">
        <v>521</v>
      </c>
      <c r="M551" s="82" t="s">
        <v>523</v>
      </c>
      <c r="N551" s="82" t="s">
        <v>525</v>
      </c>
      <c r="O551" s="82" t="s">
        <v>527</v>
      </c>
      <c r="P551" s="82" t="s">
        <v>529</v>
      </c>
      <c r="Q551" s="83" t="s">
        <v>531</v>
      </c>
    </row>
    <row r="552" spans="1:17" ht="14.25" customHeight="1" x14ac:dyDescent="0.15">
      <c r="A552" s="3"/>
      <c r="B552" s="76">
        <v>3</v>
      </c>
      <c r="C552" s="262"/>
      <c r="D552" s="152"/>
      <c r="E552" s="290"/>
      <c r="F552" s="81" t="s">
        <v>533</v>
      </c>
      <c r="G552" s="82" t="s">
        <v>535</v>
      </c>
      <c r="H552" s="82" t="s">
        <v>537</v>
      </c>
      <c r="I552" s="82" t="s">
        <v>539</v>
      </c>
      <c r="J552" s="82" t="s">
        <v>541</v>
      </c>
      <c r="K552" s="82" t="s">
        <v>543</v>
      </c>
      <c r="L552" s="82" t="s">
        <v>545</v>
      </c>
      <c r="M552" s="82" t="s">
        <v>547</v>
      </c>
      <c r="N552" s="82" t="s">
        <v>549</v>
      </c>
      <c r="O552" s="82"/>
      <c r="P552" s="82"/>
      <c r="Q552" s="83"/>
    </row>
    <row r="553" spans="1:17" ht="14.25" customHeight="1" x14ac:dyDescent="0.15">
      <c r="A553" s="3"/>
      <c r="B553" s="76">
        <v>4</v>
      </c>
      <c r="C553" s="262"/>
      <c r="D553" s="152"/>
      <c r="E553" s="290"/>
      <c r="F553" s="81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3"/>
    </row>
    <row r="554" spans="1:17" ht="14.25" customHeight="1" x14ac:dyDescent="0.15">
      <c r="A554" s="3"/>
      <c r="B554" s="76">
        <v>5</v>
      </c>
      <c r="C554" s="262"/>
      <c r="D554" s="152"/>
      <c r="E554" s="290"/>
      <c r="F554" s="81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3"/>
    </row>
    <row r="555" spans="1:17" ht="14.25" customHeight="1" x14ac:dyDescent="0.15">
      <c r="A555" s="3"/>
      <c r="B555" s="76">
        <v>6</v>
      </c>
      <c r="C555" s="262"/>
      <c r="D555" s="152"/>
      <c r="E555" s="290"/>
      <c r="F555" s="81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3"/>
    </row>
    <row r="556" spans="1:17" ht="14.25" customHeight="1" x14ac:dyDescent="0.15">
      <c r="A556" s="3"/>
      <c r="B556" s="76">
        <v>7</v>
      </c>
      <c r="C556" s="262"/>
      <c r="D556" s="152"/>
      <c r="E556" s="290"/>
      <c r="F556" s="81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3"/>
    </row>
    <row r="557" spans="1:17" ht="14.25" customHeight="1" x14ac:dyDescent="0.15">
      <c r="A557" s="3"/>
      <c r="B557" s="76">
        <v>8</v>
      </c>
      <c r="C557" s="262"/>
      <c r="D557" s="152"/>
      <c r="E557" s="290"/>
      <c r="F557" s="81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3"/>
    </row>
    <row r="558" spans="1:17" ht="14.25" customHeight="1" x14ac:dyDescent="0.15">
      <c r="A558" s="56"/>
      <c r="B558" s="57"/>
      <c r="C558" s="292"/>
      <c r="D558" s="292"/>
      <c r="E558" s="292"/>
      <c r="F558" s="72"/>
      <c r="G558" s="105"/>
      <c r="H558" s="59"/>
      <c r="I558" s="59"/>
      <c r="J558" s="59"/>
      <c r="K558" s="59"/>
      <c r="L558" s="59"/>
      <c r="M558" s="59"/>
      <c r="N558" s="59"/>
      <c r="O558" s="59"/>
      <c r="P558" s="59"/>
      <c r="Q558" s="60"/>
    </row>
    <row r="559" spans="1:17" ht="14.25" customHeight="1" x14ac:dyDescent="0.15">
      <c r="A559" s="3" t="s">
        <v>241</v>
      </c>
      <c r="B559" s="76">
        <v>1</v>
      </c>
      <c r="C559" s="288" t="s">
        <v>413</v>
      </c>
      <c r="D559" s="152" t="s">
        <v>92</v>
      </c>
      <c r="E559" s="289" t="s">
        <v>414</v>
      </c>
      <c r="F559" s="77" t="s">
        <v>430</v>
      </c>
      <c r="G559" s="78" t="s">
        <v>479</v>
      </c>
      <c r="H559" s="78" t="s">
        <v>481</v>
      </c>
      <c r="I559" s="78" t="s">
        <v>486</v>
      </c>
      <c r="J559" s="78" t="s">
        <v>488</v>
      </c>
      <c r="K559" s="78" t="s">
        <v>491</v>
      </c>
      <c r="L559" s="79" t="s">
        <v>493</v>
      </c>
      <c r="M559" s="79" t="s">
        <v>497</v>
      </c>
      <c r="N559" s="79" t="s">
        <v>500</v>
      </c>
      <c r="O559" s="79" t="s">
        <v>503</v>
      </c>
      <c r="P559" s="79" t="s">
        <v>505</v>
      </c>
      <c r="Q559" s="80" t="s">
        <v>507</v>
      </c>
    </row>
    <row r="560" spans="1:17" ht="14.25" customHeight="1" x14ac:dyDescent="0.15">
      <c r="A560" s="3"/>
      <c r="B560" s="76">
        <v>2</v>
      </c>
      <c r="C560" s="262"/>
      <c r="D560" s="152"/>
      <c r="E560" s="290"/>
      <c r="F560" s="81" t="s">
        <v>509</v>
      </c>
      <c r="G560" s="82" t="s">
        <v>511</v>
      </c>
      <c r="H560" s="82" t="s">
        <v>513</v>
      </c>
      <c r="I560" s="82" t="s">
        <v>515</v>
      </c>
      <c r="J560" s="82" t="s">
        <v>517</v>
      </c>
      <c r="K560" s="82" t="s">
        <v>519</v>
      </c>
      <c r="L560" s="82" t="s">
        <v>521</v>
      </c>
      <c r="M560" s="82" t="s">
        <v>523</v>
      </c>
      <c r="N560" s="82" t="s">
        <v>525</v>
      </c>
      <c r="O560" s="82" t="s">
        <v>527</v>
      </c>
      <c r="P560" s="82" t="s">
        <v>529</v>
      </c>
      <c r="Q560" s="83" t="s">
        <v>531</v>
      </c>
    </row>
    <row r="561" spans="1:17" ht="14.25" customHeight="1" x14ac:dyDescent="0.15">
      <c r="A561" s="3"/>
      <c r="B561" s="76">
        <v>3</v>
      </c>
      <c r="C561" s="262"/>
      <c r="D561" s="152"/>
      <c r="E561" s="290"/>
      <c r="F561" s="81" t="s">
        <v>533</v>
      </c>
      <c r="G561" s="82" t="s">
        <v>535</v>
      </c>
      <c r="H561" s="82" t="s">
        <v>537</v>
      </c>
      <c r="I561" s="82" t="s">
        <v>539</v>
      </c>
      <c r="J561" s="82" t="s">
        <v>541</v>
      </c>
      <c r="K561" s="82" t="s">
        <v>543</v>
      </c>
      <c r="L561" s="82" t="s">
        <v>545</v>
      </c>
      <c r="M561" s="82" t="s">
        <v>547</v>
      </c>
      <c r="N561" s="82" t="s">
        <v>549</v>
      </c>
      <c r="O561" s="82"/>
      <c r="P561" s="82"/>
      <c r="Q561" s="83"/>
    </row>
    <row r="562" spans="1:17" ht="14.25" customHeight="1" x14ac:dyDescent="0.15">
      <c r="A562" s="3"/>
      <c r="B562" s="76">
        <v>4</v>
      </c>
      <c r="C562" s="262"/>
      <c r="D562" s="152"/>
      <c r="E562" s="290"/>
      <c r="F562" s="81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3"/>
    </row>
    <row r="563" spans="1:17" ht="14.25" customHeight="1" x14ac:dyDescent="0.15">
      <c r="A563" s="3"/>
      <c r="B563" s="76">
        <v>5</v>
      </c>
      <c r="C563" s="262"/>
      <c r="D563" s="152"/>
      <c r="E563" s="290"/>
      <c r="F563" s="81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3"/>
    </row>
    <row r="564" spans="1:17" ht="14.25" customHeight="1" x14ac:dyDescent="0.15">
      <c r="A564" s="3"/>
      <c r="B564" s="76">
        <v>6</v>
      </c>
      <c r="C564" s="262"/>
      <c r="D564" s="152"/>
      <c r="E564" s="290"/>
      <c r="F564" s="81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3"/>
    </row>
    <row r="565" spans="1:17" ht="14.25" customHeight="1" x14ac:dyDescent="0.15">
      <c r="A565" s="3"/>
      <c r="B565" s="76">
        <v>7</v>
      </c>
      <c r="C565" s="262"/>
      <c r="D565" s="152"/>
      <c r="E565" s="290"/>
      <c r="F565" s="81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3"/>
    </row>
    <row r="566" spans="1:17" ht="14.25" customHeight="1" x14ac:dyDescent="0.15">
      <c r="A566" s="3"/>
      <c r="B566" s="76">
        <v>8</v>
      </c>
      <c r="C566" s="262"/>
      <c r="D566" s="152"/>
      <c r="E566" s="290"/>
      <c r="F566" s="81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3"/>
    </row>
    <row r="567" spans="1:17" ht="14.25" customHeight="1" x14ac:dyDescent="0.15">
      <c r="A567" s="3" t="s">
        <v>242</v>
      </c>
      <c r="B567" s="76">
        <v>1</v>
      </c>
      <c r="C567" s="288" t="s">
        <v>415</v>
      </c>
      <c r="D567" s="152" t="s">
        <v>92</v>
      </c>
      <c r="E567" s="289" t="s">
        <v>416</v>
      </c>
      <c r="F567" s="77" t="s">
        <v>430</v>
      </c>
      <c r="G567" s="78" t="s">
        <v>479</v>
      </c>
      <c r="H567" s="78" t="s">
        <v>481</v>
      </c>
      <c r="I567" s="78" t="s">
        <v>486</v>
      </c>
      <c r="J567" s="78" t="s">
        <v>488</v>
      </c>
      <c r="K567" s="78" t="s">
        <v>491</v>
      </c>
      <c r="L567" s="79" t="s">
        <v>493</v>
      </c>
      <c r="M567" s="79" t="s">
        <v>497</v>
      </c>
      <c r="N567" s="79" t="s">
        <v>500</v>
      </c>
      <c r="O567" s="79" t="s">
        <v>503</v>
      </c>
      <c r="P567" s="79" t="s">
        <v>505</v>
      </c>
      <c r="Q567" s="80" t="s">
        <v>507</v>
      </c>
    </row>
    <row r="568" spans="1:17" ht="14.25" customHeight="1" x14ac:dyDescent="0.15">
      <c r="A568" s="3"/>
      <c r="B568" s="76">
        <v>2</v>
      </c>
      <c r="C568" s="262"/>
      <c r="D568" s="152"/>
      <c r="E568" s="290"/>
      <c r="F568" s="81" t="s">
        <v>509</v>
      </c>
      <c r="G568" s="82" t="s">
        <v>511</v>
      </c>
      <c r="H568" s="82" t="s">
        <v>513</v>
      </c>
      <c r="I568" s="82" t="s">
        <v>515</v>
      </c>
      <c r="J568" s="82" t="s">
        <v>517</v>
      </c>
      <c r="K568" s="82" t="s">
        <v>519</v>
      </c>
      <c r="L568" s="82" t="s">
        <v>521</v>
      </c>
      <c r="M568" s="82" t="s">
        <v>523</v>
      </c>
      <c r="N568" s="82" t="s">
        <v>525</v>
      </c>
      <c r="O568" s="82" t="s">
        <v>527</v>
      </c>
      <c r="P568" s="82" t="s">
        <v>529</v>
      </c>
      <c r="Q568" s="83" t="s">
        <v>531</v>
      </c>
    </row>
    <row r="569" spans="1:17" ht="14.25" customHeight="1" x14ac:dyDescent="0.15">
      <c r="A569" s="3"/>
      <c r="B569" s="76">
        <v>3</v>
      </c>
      <c r="C569" s="262"/>
      <c r="D569" s="152"/>
      <c r="E569" s="290"/>
      <c r="F569" s="81" t="s">
        <v>533</v>
      </c>
      <c r="G569" s="82" t="s">
        <v>535</v>
      </c>
      <c r="H569" s="82" t="s">
        <v>537</v>
      </c>
      <c r="I569" s="82" t="s">
        <v>539</v>
      </c>
      <c r="J569" s="82" t="s">
        <v>541</v>
      </c>
      <c r="K569" s="82" t="s">
        <v>543</v>
      </c>
      <c r="L569" s="82" t="s">
        <v>545</v>
      </c>
      <c r="M569" s="82" t="s">
        <v>547</v>
      </c>
      <c r="N569" s="82" t="s">
        <v>549</v>
      </c>
      <c r="O569" s="82"/>
      <c r="P569" s="82"/>
      <c r="Q569" s="83"/>
    </row>
    <row r="570" spans="1:17" ht="14.25" customHeight="1" x14ac:dyDescent="0.15">
      <c r="A570" s="3"/>
      <c r="B570" s="76">
        <v>4</v>
      </c>
      <c r="C570" s="262"/>
      <c r="D570" s="152"/>
      <c r="E570" s="290"/>
      <c r="F570" s="81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3"/>
    </row>
    <row r="571" spans="1:17" ht="14.25" customHeight="1" x14ac:dyDescent="0.15">
      <c r="A571" s="3"/>
      <c r="B571" s="76">
        <v>5</v>
      </c>
      <c r="C571" s="262"/>
      <c r="D571" s="152"/>
      <c r="E571" s="290"/>
      <c r="F571" s="81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3"/>
    </row>
    <row r="572" spans="1:17" ht="14.25" customHeight="1" x14ac:dyDescent="0.15">
      <c r="A572" s="3"/>
      <c r="B572" s="76">
        <v>6</v>
      </c>
      <c r="C572" s="262"/>
      <c r="D572" s="152"/>
      <c r="E572" s="290"/>
      <c r="F572" s="81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3"/>
    </row>
    <row r="573" spans="1:17" ht="14.25" customHeight="1" x14ac:dyDescent="0.15">
      <c r="A573" s="3"/>
      <c r="B573" s="76">
        <v>7</v>
      </c>
      <c r="C573" s="262"/>
      <c r="D573" s="152"/>
      <c r="E573" s="290"/>
      <c r="F573" s="81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3"/>
    </row>
    <row r="574" spans="1:17" ht="14.25" customHeight="1" x14ac:dyDescent="0.15">
      <c r="A574" s="3"/>
      <c r="B574" s="76">
        <v>8</v>
      </c>
      <c r="C574" s="262"/>
      <c r="D574" s="152"/>
      <c r="E574" s="290"/>
      <c r="F574" s="81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3"/>
    </row>
    <row r="575" spans="1:17" ht="14.25" customHeight="1" x14ac:dyDescent="0.15">
      <c r="A575" s="3" t="s">
        <v>243</v>
      </c>
      <c r="B575" s="76">
        <v>1</v>
      </c>
      <c r="C575" s="288" t="s">
        <v>417</v>
      </c>
      <c r="D575" s="152" t="s">
        <v>92</v>
      </c>
      <c r="E575" s="289" t="s">
        <v>418</v>
      </c>
      <c r="F575" s="77" t="s">
        <v>430</v>
      </c>
      <c r="G575" s="78" t="s">
        <v>479</v>
      </c>
      <c r="H575" s="78" t="s">
        <v>481</v>
      </c>
      <c r="I575" s="78" t="s">
        <v>486</v>
      </c>
      <c r="J575" s="78" t="s">
        <v>488</v>
      </c>
      <c r="K575" s="78" t="s">
        <v>491</v>
      </c>
      <c r="L575" s="79" t="s">
        <v>493</v>
      </c>
      <c r="M575" s="79" t="s">
        <v>497</v>
      </c>
      <c r="N575" s="79" t="s">
        <v>500</v>
      </c>
      <c r="O575" s="79" t="s">
        <v>503</v>
      </c>
      <c r="P575" s="79" t="s">
        <v>505</v>
      </c>
      <c r="Q575" s="80" t="s">
        <v>507</v>
      </c>
    </row>
    <row r="576" spans="1:17" ht="14.25" customHeight="1" x14ac:dyDescent="0.15">
      <c r="A576" s="3"/>
      <c r="B576" s="76">
        <v>2</v>
      </c>
      <c r="C576" s="262"/>
      <c r="D576" s="152"/>
      <c r="E576" s="290"/>
      <c r="F576" s="81" t="s">
        <v>509</v>
      </c>
      <c r="G576" s="82" t="s">
        <v>511</v>
      </c>
      <c r="H576" s="82" t="s">
        <v>513</v>
      </c>
      <c r="I576" s="82" t="s">
        <v>515</v>
      </c>
      <c r="J576" s="82" t="s">
        <v>517</v>
      </c>
      <c r="K576" s="82" t="s">
        <v>519</v>
      </c>
      <c r="L576" s="82" t="s">
        <v>521</v>
      </c>
      <c r="M576" s="82" t="s">
        <v>523</v>
      </c>
      <c r="N576" s="82" t="s">
        <v>525</v>
      </c>
      <c r="O576" s="82" t="s">
        <v>527</v>
      </c>
      <c r="P576" s="82" t="s">
        <v>529</v>
      </c>
      <c r="Q576" s="83" t="s">
        <v>531</v>
      </c>
    </row>
    <row r="577" spans="1:17" ht="14.25" customHeight="1" x14ac:dyDescent="0.15">
      <c r="A577" s="3"/>
      <c r="B577" s="76">
        <v>3</v>
      </c>
      <c r="C577" s="262"/>
      <c r="D577" s="152"/>
      <c r="E577" s="290"/>
      <c r="F577" s="81" t="s">
        <v>533</v>
      </c>
      <c r="G577" s="82" t="s">
        <v>535</v>
      </c>
      <c r="H577" s="82" t="s">
        <v>537</v>
      </c>
      <c r="I577" s="82" t="s">
        <v>539</v>
      </c>
      <c r="J577" s="82" t="s">
        <v>541</v>
      </c>
      <c r="K577" s="82" t="s">
        <v>543</v>
      </c>
      <c r="L577" s="82" t="s">
        <v>545</v>
      </c>
      <c r="M577" s="82" t="s">
        <v>547</v>
      </c>
      <c r="N577" s="82" t="s">
        <v>549</v>
      </c>
      <c r="O577" s="82"/>
      <c r="P577" s="82"/>
      <c r="Q577" s="83"/>
    </row>
    <row r="578" spans="1:17" ht="14.25" customHeight="1" x14ac:dyDescent="0.15">
      <c r="A578" s="3"/>
      <c r="B578" s="76">
        <v>4</v>
      </c>
      <c r="C578" s="262"/>
      <c r="D578" s="152"/>
      <c r="E578" s="290"/>
      <c r="F578" s="81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3"/>
    </row>
    <row r="579" spans="1:17" ht="14.25" customHeight="1" x14ac:dyDescent="0.15">
      <c r="A579" s="3"/>
      <c r="B579" s="76">
        <v>5</v>
      </c>
      <c r="C579" s="262"/>
      <c r="D579" s="152"/>
      <c r="E579" s="290"/>
      <c r="F579" s="81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3"/>
    </row>
    <row r="580" spans="1:17" ht="14.25" customHeight="1" x14ac:dyDescent="0.15">
      <c r="A580" s="3"/>
      <c r="B580" s="76">
        <v>6</v>
      </c>
      <c r="C580" s="262"/>
      <c r="D580" s="152"/>
      <c r="E580" s="290"/>
      <c r="F580" s="81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3"/>
    </row>
    <row r="581" spans="1:17" ht="14.25" customHeight="1" x14ac:dyDescent="0.15">
      <c r="A581" s="3"/>
      <c r="B581" s="76">
        <v>7</v>
      </c>
      <c r="C581" s="262"/>
      <c r="D581" s="152"/>
      <c r="E581" s="290"/>
      <c r="F581" s="81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3"/>
    </row>
    <row r="582" spans="1:17" ht="14.25" customHeight="1" x14ac:dyDescent="0.15">
      <c r="A582" s="3"/>
      <c r="B582" s="76">
        <v>8</v>
      </c>
      <c r="C582" s="262"/>
      <c r="D582" s="152"/>
      <c r="E582" s="290"/>
      <c r="F582" s="81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3"/>
    </row>
    <row r="583" spans="1:17" ht="14.25" customHeight="1" x14ac:dyDescent="0.15">
      <c r="A583" s="3" t="s">
        <v>244</v>
      </c>
      <c r="B583" s="76">
        <v>1</v>
      </c>
      <c r="C583" s="288" t="s">
        <v>419</v>
      </c>
      <c r="D583" s="152" t="s">
        <v>92</v>
      </c>
      <c r="E583" s="289" t="s">
        <v>420</v>
      </c>
      <c r="F583" s="77" t="s">
        <v>430</v>
      </c>
      <c r="G583" s="78" t="s">
        <v>479</v>
      </c>
      <c r="H583" s="78" t="s">
        <v>481</v>
      </c>
      <c r="I583" s="78" t="s">
        <v>486</v>
      </c>
      <c r="J583" s="78" t="s">
        <v>488</v>
      </c>
      <c r="K583" s="78" t="s">
        <v>491</v>
      </c>
      <c r="L583" s="79" t="s">
        <v>493</v>
      </c>
      <c r="M583" s="79" t="s">
        <v>497</v>
      </c>
      <c r="N583" s="79" t="s">
        <v>500</v>
      </c>
      <c r="O583" s="79" t="s">
        <v>503</v>
      </c>
      <c r="P583" s="79" t="s">
        <v>505</v>
      </c>
      <c r="Q583" s="80" t="s">
        <v>507</v>
      </c>
    </row>
    <row r="584" spans="1:17" ht="14.25" customHeight="1" x14ac:dyDescent="0.15">
      <c r="A584" s="3"/>
      <c r="B584" s="76">
        <v>2</v>
      </c>
      <c r="C584" s="262"/>
      <c r="D584" s="152"/>
      <c r="E584" s="290"/>
      <c r="F584" s="81" t="s">
        <v>509</v>
      </c>
      <c r="G584" s="82" t="s">
        <v>511</v>
      </c>
      <c r="H584" s="82" t="s">
        <v>513</v>
      </c>
      <c r="I584" s="82" t="s">
        <v>515</v>
      </c>
      <c r="J584" s="82" t="s">
        <v>517</v>
      </c>
      <c r="K584" s="82" t="s">
        <v>519</v>
      </c>
      <c r="L584" s="82" t="s">
        <v>521</v>
      </c>
      <c r="M584" s="82" t="s">
        <v>523</v>
      </c>
      <c r="N584" s="82" t="s">
        <v>525</v>
      </c>
      <c r="O584" s="82" t="s">
        <v>527</v>
      </c>
      <c r="P584" s="82" t="s">
        <v>529</v>
      </c>
      <c r="Q584" s="83" t="s">
        <v>531</v>
      </c>
    </row>
    <row r="585" spans="1:17" ht="14.25" customHeight="1" x14ac:dyDescent="0.15">
      <c r="A585" s="3"/>
      <c r="B585" s="76">
        <v>3</v>
      </c>
      <c r="C585" s="262"/>
      <c r="D585" s="152"/>
      <c r="E585" s="290"/>
      <c r="F585" s="81" t="s">
        <v>533</v>
      </c>
      <c r="G585" s="82" t="s">
        <v>535</v>
      </c>
      <c r="H585" s="82" t="s">
        <v>537</v>
      </c>
      <c r="I585" s="82" t="s">
        <v>539</v>
      </c>
      <c r="J585" s="82" t="s">
        <v>541</v>
      </c>
      <c r="K585" s="82" t="s">
        <v>543</v>
      </c>
      <c r="L585" s="82" t="s">
        <v>545</v>
      </c>
      <c r="M585" s="82" t="s">
        <v>547</v>
      </c>
      <c r="N585" s="82" t="s">
        <v>549</v>
      </c>
      <c r="O585" s="82"/>
      <c r="P585" s="82"/>
      <c r="Q585" s="83"/>
    </row>
    <row r="586" spans="1:17" ht="14.25" customHeight="1" x14ac:dyDescent="0.15">
      <c r="A586" s="3"/>
      <c r="B586" s="76">
        <v>4</v>
      </c>
      <c r="C586" s="262"/>
      <c r="D586" s="152"/>
      <c r="E586" s="290"/>
      <c r="F586" s="81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3"/>
    </row>
    <row r="587" spans="1:17" ht="14.25" customHeight="1" x14ac:dyDescent="0.15">
      <c r="A587" s="3"/>
      <c r="B587" s="76">
        <v>5</v>
      </c>
      <c r="C587" s="262"/>
      <c r="D587" s="152"/>
      <c r="E587" s="290"/>
      <c r="F587" s="81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3"/>
    </row>
    <row r="588" spans="1:17" ht="14.25" customHeight="1" x14ac:dyDescent="0.15">
      <c r="A588" s="3"/>
      <c r="B588" s="76">
        <v>6</v>
      </c>
      <c r="C588" s="262"/>
      <c r="D588" s="152"/>
      <c r="E588" s="290"/>
      <c r="F588" s="81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3"/>
    </row>
    <row r="589" spans="1:17" ht="14.25" customHeight="1" x14ac:dyDescent="0.15">
      <c r="A589" s="3"/>
      <c r="B589" s="76">
        <v>7</v>
      </c>
      <c r="C589" s="262"/>
      <c r="D589" s="152"/>
      <c r="E589" s="290"/>
      <c r="F589" s="81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3"/>
    </row>
    <row r="590" spans="1:17" ht="14.25" customHeight="1" x14ac:dyDescent="0.15">
      <c r="A590" s="3"/>
      <c r="B590" s="76">
        <v>8</v>
      </c>
      <c r="C590" s="262"/>
      <c r="D590" s="152"/>
      <c r="E590" s="290"/>
      <c r="F590" s="81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3"/>
    </row>
    <row r="591" spans="1:17" ht="14.25" hidden="1" customHeight="1" x14ac:dyDescent="0.15">
      <c r="A591" s="3"/>
      <c r="B591" s="76"/>
      <c r="D591" s="152"/>
      <c r="F591" s="91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3"/>
    </row>
    <row r="592" spans="1:17" ht="14.25" hidden="1" customHeight="1" x14ac:dyDescent="0.15">
      <c r="A592" s="3"/>
      <c r="B592" s="76"/>
      <c r="D592" s="152"/>
      <c r="F592" s="91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3"/>
    </row>
    <row r="593" spans="1:17" ht="14.25" hidden="1" customHeight="1" x14ac:dyDescent="0.15">
      <c r="A593" s="3"/>
      <c r="B593" s="76"/>
      <c r="D593" s="152"/>
      <c r="F593" s="91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3"/>
    </row>
    <row r="594" spans="1:17" ht="14.25" hidden="1" customHeight="1" x14ac:dyDescent="0.15">
      <c r="A594" s="3"/>
      <c r="B594" s="76"/>
      <c r="D594" s="152"/>
      <c r="F594" s="91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3"/>
    </row>
    <row r="595" spans="1:17" ht="14.25" hidden="1" customHeight="1" x14ac:dyDescent="0.15">
      <c r="A595" s="3"/>
      <c r="B595" s="76"/>
      <c r="D595" s="152"/>
      <c r="F595" s="91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3"/>
    </row>
    <row r="596" spans="1:17" ht="14.25" hidden="1" customHeight="1" x14ac:dyDescent="0.15">
      <c r="A596" s="3"/>
      <c r="B596" s="76"/>
      <c r="D596" s="152"/>
      <c r="F596" s="97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9"/>
    </row>
    <row r="597" spans="1:17" ht="3.75" hidden="1" customHeight="1" x14ac:dyDescent="0.15">
      <c r="A597" s="195"/>
      <c r="B597" s="195"/>
      <c r="C597" s="195"/>
      <c r="F597" s="195"/>
      <c r="G597" s="195"/>
      <c r="H597" s="195"/>
      <c r="I597" s="195"/>
      <c r="J597" s="195"/>
      <c r="K597" s="195"/>
      <c r="L597" s="195"/>
      <c r="M597" s="195"/>
      <c r="N597" s="195"/>
      <c r="O597" s="195"/>
      <c r="P597" s="195"/>
      <c r="Q597" s="195"/>
    </row>
    <row r="598" spans="1:17" ht="24.75" hidden="1" customHeight="1" x14ac:dyDescent="0.15">
      <c r="A598" s="56"/>
      <c r="B598" s="57"/>
      <c r="C598" s="149"/>
      <c r="D598" s="148"/>
      <c r="E598" s="151"/>
      <c r="F598" s="100"/>
      <c r="G598" s="101"/>
      <c r="H598" s="101"/>
      <c r="I598" s="101"/>
      <c r="J598" s="101"/>
      <c r="K598" s="101"/>
      <c r="L598" s="64"/>
      <c r="M598" s="64"/>
      <c r="N598" s="64"/>
      <c r="O598" s="64"/>
      <c r="P598" s="64"/>
      <c r="Q598" s="65"/>
    </row>
    <row r="599" spans="1:17" ht="14.25" hidden="1" customHeight="1" x14ac:dyDescent="0.15">
      <c r="A599" s="56"/>
      <c r="B599" s="57"/>
      <c r="D599" s="148"/>
      <c r="F599" s="66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8"/>
    </row>
    <row r="600" spans="1:17" ht="14.25" hidden="1" customHeight="1" x14ac:dyDescent="0.15">
      <c r="A600" s="56"/>
      <c r="B600" s="57"/>
      <c r="D600" s="148"/>
      <c r="F600" s="66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8"/>
    </row>
    <row r="601" spans="1:17" ht="14.25" hidden="1" customHeight="1" x14ac:dyDescent="0.15">
      <c r="A601" s="56"/>
      <c r="B601" s="57"/>
      <c r="D601" s="148"/>
      <c r="F601" s="66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8"/>
    </row>
    <row r="602" spans="1:17" ht="14.25" hidden="1" customHeight="1" x14ac:dyDescent="0.15">
      <c r="A602" s="56"/>
      <c r="B602" s="57"/>
      <c r="D602" s="148"/>
      <c r="F602" s="66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8"/>
    </row>
    <row r="603" spans="1:17" ht="14.25" hidden="1" customHeight="1" x14ac:dyDescent="0.15">
      <c r="A603" s="56"/>
      <c r="B603" s="57"/>
      <c r="D603" s="148"/>
      <c r="F603" s="66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8"/>
    </row>
    <row r="604" spans="1:17" ht="14.25" hidden="1" customHeight="1" x14ac:dyDescent="0.15">
      <c r="A604" s="56"/>
      <c r="B604" s="57"/>
      <c r="D604" s="148"/>
      <c r="F604" s="66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8"/>
    </row>
    <row r="605" spans="1:17" ht="14.25" hidden="1" customHeight="1" x14ac:dyDescent="0.15">
      <c r="A605" s="56"/>
      <c r="B605" s="57"/>
      <c r="D605" s="149"/>
      <c r="F605" s="102"/>
      <c r="G605" s="103"/>
      <c r="H605" s="103"/>
      <c r="I605" s="103"/>
      <c r="J605" s="103"/>
      <c r="K605" s="103"/>
      <c r="L605" s="103"/>
      <c r="M605" s="103"/>
      <c r="N605" s="103"/>
      <c r="O605" s="103"/>
      <c r="P605" s="103"/>
      <c r="Q605" s="104"/>
    </row>
    <row r="606" spans="1:17" ht="23.25" hidden="1" customHeight="1" x14ac:dyDescent="0.15">
      <c r="A606" s="3"/>
      <c r="B606" s="76"/>
      <c r="C606" s="193"/>
      <c r="D606" s="152"/>
      <c r="E606" s="194"/>
      <c r="F606" s="87"/>
      <c r="G606" s="88"/>
      <c r="H606" s="88"/>
      <c r="I606" s="88"/>
      <c r="J606" s="88"/>
      <c r="K606" s="88"/>
      <c r="L606" s="89"/>
      <c r="M606" s="89"/>
      <c r="N606" s="89"/>
      <c r="O606" s="89"/>
      <c r="P606" s="89"/>
      <c r="Q606" s="90"/>
    </row>
    <row r="607" spans="1:17" ht="14.25" hidden="1" customHeight="1" x14ac:dyDescent="0.15">
      <c r="A607" s="3"/>
      <c r="B607" s="76"/>
      <c r="D607" s="152"/>
      <c r="F607" s="91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3"/>
    </row>
    <row r="608" spans="1:17" ht="14.25" hidden="1" customHeight="1" x14ac:dyDescent="0.15">
      <c r="A608" s="3"/>
      <c r="B608" s="76"/>
      <c r="D608" s="152"/>
      <c r="F608" s="91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3"/>
    </row>
    <row r="609" spans="1:17" ht="14.25" hidden="1" customHeight="1" x14ac:dyDescent="0.15">
      <c r="A609" s="3"/>
      <c r="B609" s="76"/>
      <c r="D609" s="152"/>
      <c r="F609" s="91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3"/>
    </row>
    <row r="610" spans="1:17" ht="14.25" hidden="1" customHeight="1" x14ac:dyDescent="0.15">
      <c r="A610" s="3"/>
      <c r="B610" s="76"/>
      <c r="D610" s="152"/>
      <c r="F610" s="91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3"/>
    </row>
    <row r="611" spans="1:17" ht="14.25" hidden="1" customHeight="1" x14ac:dyDescent="0.15">
      <c r="A611" s="3"/>
      <c r="B611" s="76"/>
      <c r="D611" s="152"/>
      <c r="F611" s="91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3"/>
    </row>
    <row r="612" spans="1:17" ht="14.25" hidden="1" customHeight="1" x14ac:dyDescent="0.15">
      <c r="A612" s="3"/>
      <c r="B612" s="76"/>
      <c r="D612" s="152"/>
      <c r="F612" s="91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3"/>
    </row>
    <row r="613" spans="1:17" ht="14.25" hidden="1" customHeight="1" x14ac:dyDescent="0.15">
      <c r="A613" s="3"/>
      <c r="B613" s="76"/>
      <c r="D613" s="193"/>
      <c r="F613" s="94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6"/>
    </row>
    <row r="614" spans="1:17" ht="14.25" hidden="1" customHeight="1" x14ac:dyDescent="0.15">
      <c r="A614" s="3"/>
      <c r="B614" s="76"/>
      <c r="C614" s="153"/>
      <c r="D614" s="147"/>
      <c r="E614" s="154"/>
      <c r="F614" s="77"/>
      <c r="G614" s="78"/>
      <c r="H614" s="78"/>
      <c r="I614" s="78"/>
      <c r="J614" s="78"/>
      <c r="K614" s="78"/>
      <c r="L614" s="79"/>
      <c r="M614" s="79"/>
      <c r="N614" s="79"/>
      <c r="O614" s="79"/>
      <c r="P614" s="79"/>
      <c r="Q614" s="80"/>
    </row>
    <row r="615" spans="1:17" ht="14.25" hidden="1" customHeight="1" x14ac:dyDescent="0.15">
      <c r="A615" s="3"/>
      <c r="B615" s="76"/>
      <c r="D615" s="152"/>
      <c r="F615" s="81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3"/>
    </row>
    <row r="616" spans="1:17" ht="14.25" hidden="1" customHeight="1" x14ac:dyDescent="0.15">
      <c r="A616" s="3"/>
      <c r="B616" s="76"/>
      <c r="D616" s="152"/>
      <c r="F616" s="81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3"/>
    </row>
    <row r="617" spans="1:17" ht="14.25" hidden="1" customHeight="1" x14ac:dyDescent="0.15">
      <c r="A617" s="3"/>
      <c r="B617" s="76"/>
      <c r="D617" s="152"/>
      <c r="F617" s="81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3"/>
    </row>
    <row r="618" spans="1:17" ht="14.25" hidden="1" customHeight="1" x14ac:dyDescent="0.15">
      <c r="A618" s="3"/>
      <c r="B618" s="76"/>
      <c r="D618" s="152"/>
      <c r="F618" s="81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3"/>
    </row>
    <row r="619" spans="1:17" ht="14.25" hidden="1" customHeight="1" x14ac:dyDescent="0.15">
      <c r="A619" s="3"/>
      <c r="B619" s="76"/>
      <c r="D619" s="152"/>
      <c r="F619" s="81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3"/>
    </row>
    <row r="620" spans="1:17" ht="14.25" hidden="1" customHeight="1" x14ac:dyDescent="0.15">
      <c r="A620" s="3"/>
      <c r="B620" s="76"/>
      <c r="D620" s="152"/>
      <c r="F620" s="81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3"/>
    </row>
    <row r="621" spans="1:17" ht="14.25" hidden="1" customHeight="1" x14ac:dyDescent="0.15">
      <c r="A621" s="3"/>
      <c r="B621" s="76"/>
      <c r="D621" s="193"/>
      <c r="F621" s="84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6"/>
    </row>
    <row r="622" spans="1:17" ht="14.25" hidden="1" customHeight="1" x14ac:dyDescent="0.15">
      <c r="A622" s="3"/>
      <c r="B622" s="76"/>
      <c r="C622" s="147"/>
      <c r="D622" s="147"/>
      <c r="E622" s="150"/>
      <c r="F622" s="87"/>
      <c r="G622" s="88"/>
      <c r="H622" s="88"/>
      <c r="I622" s="88"/>
      <c r="J622" s="88"/>
      <c r="K622" s="88"/>
      <c r="L622" s="89"/>
      <c r="M622" s="89"/>
      <c r="N622" s="89"/>
      <c r="O622" s="89"/>
      <c r="P622" s="89"/>
      <c r="Q622" s="90"/>
    </row>
    <row r="623" spans="1:17" ht="14.25" hidden="1" customHeight="1" x14ac:dyDescent="0.15">
      <c r="A623" s="3"/>
      <c r="B623" s="76"/>
      <c r="D623" s="152"/>
      <c r="F623" s="91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3"/>
    </row>
    <row r="624" spans="1:17" ht="14.25" hidden="1" customHeight="1" x14ac:dyDescent="0.15">
      <c r="A624" s="3"/>
      <c r="B624" s="76"/>
      <c r="D624" s="152"/>
      <c r="F624" s="91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3"/>
    </row>
    <row r="625" spans="1:17" ht="14.25" hidden="1" customHeight="1" x14ac:dyDescent="0.15">
      <c r="A625" s="3"/>
      <c r="B625" s="76"/>
      <c r="D625" s="152"/>
      <c r="F625" s="91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3"/>
    </row>
    <row r="626" spans="1:17" ht="14.25" hidden="1" customHeight="1" x14ac:dyDescent="0.15">
      <c r="A626" s="3"/>
      <c r="B626" s="76"/>
      <c r="D626" s="152"/>
      <c r="F626" s="91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3"/>
    </row>
    <row r="627" spans="1:17" ht="14.25" hidden="1" customHeight="1" x14ac:dyDescent="0.15">
      <c r="A627" s="3"/>
      <c r="B627" s="76"/>
      <c r="D627" s="152"/>
      <c r="F627" s="91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3"/>
    </row>
    <row r="628" spans="1:17" ht="14.25" hidden="1" customHeight="1" x14ac:dyDescent="0.15">
      <c r="A628" s="3"/>
      <c r="B628" s="76"/>
      <c r="D628" s="152"/>
      <c r="F628" s="91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3"/>
    </row>
    <row r="629" spans="1:17" ht="14.25" hidden="1" customHeight="1" x14ac:dyDescent="0.15">
      <c r="A629" s="3"/>
      <c r="B629" s="76"/>
      <c r="D629" s="152"/>
      <c r="F629" s="97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9"/>
    </row>
    <row r="630" spans="1:17" ht="3.75" hidden="1" customHeight="1" x14ac:dyDescent="0.15">
      <c r="A630" s="195"/>
      <c r="B630" s="195"/>
      <c r="C630" s="195"/>
      <c r="F630" s="195"/>
      <c r="G630" s="195"/>
      <c r="H630" s="195"/>
      <c r="I630" s="195"/>
      <c r="J630" s="195"/>
      <c r="K630" s="195"/>
      <c r="L630" s="195"/>
      <c r="M630" s="195"/>
      <c r="N630" s="195"/>
      <c r="O630" s="195"/>
      <c r="P630" s="195"/>
      <c r="Q630" s="195"/>
    </row>
    <row r="631" spans="1:17" ht="24.75" hidden="1" customHeight="1" x14ac:dyDescent="0.15">
      <c r="A631" s="56"/>
      <c r="B631" s="57"/>
      <c r="C631" s="149"/>
      <c r="D631" s="148"/>
      <c r="E631" s="151"/>
      <c r="F631" s="100"/>
      <c r="G631" s="101"/>
      <c r="H631" s="101"/>
      <c r="I631" s="101"/>
      <c r="J631" s="101"/>
      <c r="K631" s="101"/>
      <c r="L631" s="64"/>
      <c r="M631" s="64"/>
      <c r="N631" s="64"/>
      <c r="O631" s="64"/>
      <c r="P631" s="64"/>
      <c r="Q631" s="65"/>
    </row>
    <row r="632" spans="1:17" ht="14.25" hidden="1" customHeight="1" x14ac:dyDescent="0.15">
      <c r="A632" s="56"/>
      <c r="B632" s="57"/>
      <c r="D632" s="148"/>
      <c r="F632" s="66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8"/>
    </row>
    <row r="633" spans="1:17" ht="14.25" hidden="1" customHeight="1" x14ac:dyDescent="0.15">
      <c r="A633" s="56"/>
      <c r="B633" s="57"/>
      <c r="D633" s="148"/>
      <c r="F633" s="66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8"/>
    </row>
    <row r="634" spans="1:17" ht="14.25" hidden="1" customHeight="1" x14ac:dyDescent="0.15">
      <c r="A634" s="56"/>
      <c r="B634" s="57"/>
      <c r="D634" s="148"/>
      <c r="F634" s="66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8"/>
    </row>
    <row r="635" spans="1:17" ht="14.25" hidden="1" customHeight="1" x14ac:dyDescent="0.15">
      <c r="A635" s="56"/>
      <c r="B635" s="57"/>
      <c r="D635" s="148"/>
      <c r="F635" s="66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8"/>
    </row>
    <row r="636" spans="1:17" ht="14.25" hidden="1" customHeight="1" x14ac:dyDescent="0.15">
      <c r="A636" s="56"/>
      <c r="B636" s="57"/>
      <c r="D636" s="148"/>
      <c r="F636" s="66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8"/>
    </row>
    <row r="637" spans="1:17" ht="14.25" hidden="1" customHeight="1" x14ac:dyDescent="0.15">
      <c r="A637" s="56"/>
      <c r="B637" s="57"/>
      <c r="D637" s="148"/>
      <c r="F637" s="66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8"/>
    </row>
    <row r="638" spans="1:17" ht="14.25" hidden="1" customHeight="1" x14ac:dyDescent="0.15">
      <c r="A638" s="56"/>
      <c r="B638" s="57"/>
      <c r="D638" s="149"/>
      <c r="F638" s="102"/>
      <c r="G638" s="103"/>
      <c r="H638" s="103"/>
      <c r="I638" s="103"/>
      <c r="J638" s="103"/>
      <c r="K638" s="103"/>
      <c r="L638" s="103"/>
      <c r="M638" s="103"/>
      <c r="N638" s="103"/>
      <c r="O638" s="103"/>
      <c r="P638" s="103"/>
      <c r="Q638" s="104"/>
    </row>
    <row r="639" spans="1:17" ht="23.25" hidden="1" customHeight="1" x14ac:dyDescent="0.15">
      <c r="A639" s="3"/>
      <c r="B639" s="76"/>
      <c r="C639" s="193"/>
      <c r="D639" s="152"/>
      <c r="E639" s="194"/>
      <c r="F639" s="87"/>
      <c r="G639" s="88"/>
      <c r="H639" s="88"/>
      <c r="I639" s="88"/>
      <c r="J639" s="88"/>
      <c r="K639" s="88"/>
      <c r="L639" s="89"/>
      <c r="M639" s="89"/>
      <c r="N639" s="89"/>
      <c r="O639" s="89"/>
      <c r="P639" s="89"/>
      <c r="Q639" s="90"/>
    </row>
    <row r="640" spans="1:17" ht="14.25" hidden="1" customHeight="1" x14ac:dyDescent="0.15">
      <c r="A640" s="3"/>
      <c r="B640" s="76"/>
      <c r="D640" s="152"/>
      <c r="F640" s="91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3"/>
    </row>
    <row r="641" spans="1:17" ht="14.25" hidden="1" customHeight="1" x14ac:dyDescent="0.15">
      <c r="A641" s="3"/>
      <c r="B641" s="76"/>
      <c r="D641" s="152"/>
      <c r="F641" s="91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3"/>
    </row>
    <row r="642" spans="1:17" ht="14.25" hidden="1" customHeight="1" x14ac:dyDescent="0.15">
      <c r="A642" s="3"/>
      <c r="B642" s="76"/>
      <c r="D642" s="152"/>
      <c r="F642" s="91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3"/>
    </row>
    <row r="643" spans="1:17" ht="14.25" hidden="1" customHeight="1" x14ac:dyDescent="0.15">
      <c r="A643" s="3"/>
      <c r="B643" s="76"/>
      <c r="D643" s="152"/>
      <c r="F643" s="91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3"/>
    </row>
    <row r="644" spans="1:17" ht="14.25" hidden="1" customHeight="1" x14ac:dyDescent="0.15">
      <c r="A644" s="3"/>
      <c r="B644" s="76"/>
      <c r="D644" s="152"/>
      <c r="F644" s="91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3"/>
    </row>
    <row r="645" spans="1:17" ht="14.25" hidden="1" customHeight="1" x14ac:dyDescent="0.15">
      <c r="A645" s="3"/>
      <c r="B645" s="76"/>
      <c r="D645" s="152"/>
      <c r="F645" s="91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3"/>
    </row>
    <row r="646" spans="1:17" ht="14.25" hidden="1" customHeight="1" x14ac:dyDescent="0.15">
      <c r="A646" s="3"/>
      <c r="B646" s="76"/>
      <c r="D646" s="193"/>
      <c r="F646" s="94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6"/>
    </row>
    <row r="647" spans="1:17" ht="14.25" hidden="1" customHeight="1" x14ac:dyDescent="0.15">
      <c r="A647" s="3"/>
      <c r="B647" s="76"/>
      <c r="C647" s="153"/>
      <c r="D647" s="147"/>
      <c r="E647" s="154"/>
      <c r="F647" s="77"/>
      <c r="G647" s="78"/>
      <c r="H647" s="78"/>
      <c r="I647" s="78"/>
      <c r="J647" s="78"/>
      <c r="K647" s="78"/>
      <c r="L647" s="79"/>
      <c r="M647" s="79"/>
      <c r="N647" s="79"/>
      <c r="O647" s="79"/>
      <c r="P647" s="79"/>
      <c r="Q647" s="80"/>
    </row>
    <row r="648" spans="1:17" ht="14.25" hidden="1" customHeight="1" x14ac:dyDescent="0.15">
      <c r="A648" s="3"/>
      <c r="B648" s="76"/>
      <c r="D648" s="152"/>
      <c r="F648" s="81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3"/>
    </row>
    <row r="649" spans="1:17" ht="14.25" hidden="1" customHeight="1" x14ac:dyDescent="0.15">
      <c r="A649" s="3"/>
      <c r="B649" s="76"/>
      <c r="D649" s="152"/>
      <c r="F649" s="81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3"/>
    </row>
    <row r="650" spans="1:17" ht="14.25" hidden="1" customHeight="1" x14ac:dyDescent="0.15">
      <c r="A650" s="3"/>
      <c r="B650" s="76"/>
      <c r="D650" s="152"/>
      <c r="F650" s="81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3"/>
    </row>
    <row r="651" spans="1:17" ht="14.25" hidden="1" customHeight="1" x14ac:dyDescent="0.15">
      <c r="A651" s="3"/>
      <c r="B651" s="76"/>
      <c r="D651" s="152"/>
      <c r="F651" s="81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3"/>
    </row>
    <row r="652" spans="1:17" ht="14.25" hidden="1" customHeight="1" x14ac:dyDescent="0.15">
      <c r="A652" s="3"/>
      <c r="B652" s="76"/>
      <c r="D652" s="152"/>
      <c r="F652" s="81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3"/>
    </row>
    <row r="653" spans="1:17" ht="14.25" hidden="1" customHeight="1" x14ac:dyDescent="0.15">
      <c r="A653" s="3"/>
      <c r="B653" s="76"/>
      <c r="D653" s="152"/>
      <c r="F653" s="81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3"/>
    </row>
    <row r="654" spans="1:17" ht="14.25" hidden="1" customHeight="1" x14ac:dyDescent="0.15">
      <c r="A654" s="3"/>
      <c r="B654" s="76"/>
      <c r="D654" s="193"/>
      <c r="F654" s="84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6"/>
    </row>
    <row r="655" spans="1:17" ht="14.25" hidden="1" customHeight="1" x14ac:dyDescent="0.15">
      <c r="A655" s="3"/>
      <c r="B655" s="76"/>
      <c r="C655" s="147"/>
      <c r="D655" s="147"/>
      <c r="E655" s="150"/>
      <c r="F655" s="87"/>
      <c r="G655" s="88"/>
      <c r="H655" s="88"/>
      <c r="I655" s="88"/>
      <c r="J655" s="88"/>
      <c r="K655" s="88"/>
      <c r="L655" s="89"/>
      <c r="M655" s="89"/>
      <c r="N655" s="89"/>
      <c r="O655" s="89"/>
      <c r="P655" s="89"/>
      <c r="Q655" s="90"/>
    </row>
    <row r="656" spans="1:17" ht="14.25" hidden="1" customHeight="1" x14ac:dyDescent="0.15">
      <c r="A656" s="3"/>
      <c r="B656" s="76"/>
      <c r="D656" s="152"/>
      <c r="F656" s="91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3"/>
    </row>
    <row r="657" spans="1:17" ht="14.25" hidden="1" customHeight="1" x14ac:dyDescent="0.15">
      <c r="A657" s="3"/>
      <c r="B657" s="76"/>
      <c r="D657" s="152"/>
      <c r="F657" s="91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3"/>
    </row>
    <row r="658" spans="1:17" ht="14.25" hidden="1" customHeight="1" x14ac:dyDescent="0.15">
      <c r="A658" s="3"/>
      <c r="B658" s="76"/>
      <c r="D658" s="152"/>
      <c r="F658" s="91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3"/>
    </row>
    <row r="659" spans="1:17" ht="14.25" hidden="1" customHeight="1" x14ac:dyDescent="0.15">
      <c r="A659" s="3"/>
      <c r="B659" s="76"/>
      <c r="D659" s="152"/>
      <c r="F659" s="91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3"/>
    </row>
    <row r="660" spans="1:17" ht="14.25" hidden="1" customHeight="1" x14ac:dyDescent="0.15">
      <c r="A660" s="3"/>
      <c r="B660" s="76"/>
      <c r="D660" s="152"/>
      <c r="F660" s="91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3"/>
    </row>
    <row r="661" spans="1:17" ht="14.25" hidden="1" customHeight="1" x14ac:dyDescent="0.15">
      <c r="A661" s="3"/>
      <c r="B661" s="76"/>
      <c r="D661" s="152"/>
      <c r="F661" s="91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3"/>
    </row>
    <row r="662" spans="1:17" ht="14.25" hidden="1" customHeight="1" x14ac:dyDescent="0.15">
      <c r="A662" s="3"/>
      <c r="B662" s="76"/>
      <c r="D662" s="152"/>
      <c r="F662" s="97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9"/>
    </row>
    <row r="663" spans="1:17" ht="3.75" hidden="1" customHeight="1" x14ac:dyDescent="0.15">
      <c r="A663" s="195"/>
      <c r="B663" s="195"/>
      <c r="C663" s="195"/>
      <c r="F663" s="195"/>
      <c r="G663" s="195"/>
      <c r="H663" s="195"/>
      <c r="I663" s="195"/>
      <c r="J663" s="195"/>
      <c r="K663" s="195"/>
      <c r="L663" s="195"/>
      <c r="M663" s="195"/>
      <c r="N663" s="195"/>
      <c r="O663" s="195"/>
      <c r="P663" s="195"/>
      <c r="Q663" s="195"/>
    </row>
    <row r="664" spans="1:17" ht="24.75" hidden="1" customHeight="1" x14ac:dyDescent="0.15">
      <c r="A664" s="116"/>
      <c r="B664" s="117"/>
      <c r="C664" s="155"/>
      <c r="D664" s="155"/>
      <c r="E664" s="146"/>
      <c r="F664" s="118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20"/>
    </row>
    <row r="665" spans="1:17" ht="14.25" hidden="1" customHeight="1" x14ac:dyDescent="0.15">
      <c r="A665" s="116"/>
      <c r="B665" s="117"/>
      <c r="D665" s="155"/>
      <c r="F665" s="121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3"/>
    </row>
    <row r="666" spans="1:17" ht="14.25" hidden="1" customHeight="1" x14ac:dyDescent="0.15">
      <c r="A666" s="116"/>
      <c r="B666" s="117"/>
      <c r="D666" s="155"/>
      <c r="F666" s="121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3"/>
    </row>
    <row r="667" spans="1:17" ht="14.25" hidden="1" customHeight="1" x14ac:dyDescent="0.15">
      <c r="A667" s="116"/>
      <c r="B667" s="117"/>
      <c r="D667" s="155"/>
      <c r="F667" s="121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3"/>
    </row>
    <row r="668" spans="1:17" ht="14.25" hidden="1" customHeight="1" x14ac:dyDescent="0.15">
      <c r="A668" s="116"/>
      <c r="B668" s="117"/>
      <c r="D668" s="155"/>
      <c r="F668" s="121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3"/>
    </row>
    <row r="669" spans="1:17" ht="14.25" hidden="1" customHeight="1" x14ac:dyDescent="0.15">
      <c r="A669" s="116"/>
      <c r="B669" s="117"/>
      <c r="D669" s="155"/>
      <c r="F669" s="121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3"/>
    </row>
    <row r="670" spans="1:17" ht="14.25" hidden="1" customHeight="1" x14ac:dyDescent="0.15">
      <c r="A670" s="116"/>
      <c r="B670" s="117"/>
      <c r="D670" s="155"/>
      <c r="F670" s="121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3"/>
    </row>
    <row r="671" spans="1:17" ht="14.25" hidden="1" customHeight="1" x14ac:dyDescent="0.15">
      <c r="A671" s="116"/>
      <c r="B671" s="117"/>
      <c r="D671" s="155"/>
      <c r="F671" s="124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6"/>
    </row>
    <row r="672" spans="1:17" ht="3.75" hidden="1" customHeight="1" x14ac:dyDescent="0.15">
      <c r="A672" s="195"/>
      <c r="B672" s="195"/>
      <c r="C672" s="195"/>
      <c r="F672" s="195"/>
      <c r="G672" s="195"/>
      <c r="H672" s="195"/>
      <c r="I672" s="195"/>
      <c r="J672" s="195"/>
      <c r="K672" s="195"/>
      <c r="L672" s="195"/>
      <c r="M672" s="195"/>
      <c r="N672" s="195"/>
      <c r="O672" s="195"/>
      <c r="P672" s="195"/>
      <c r="Q672" s="195"/>
    </row>
    <row r="673" spans="1:17" ht="14.25" hidden="1" customHeight="1" x14ac:dyDescent="0.15">
      <c r="A673" s="56"/>
      <c r="B673" s="57"/>
      <c r="C673" s="149"/>
      <c r="D673" s="148"/>
      <c r="E673" s="151"/>
      <c r="F673" s="69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1"/>
    </row>
    <row r="674" spans="1:17" ht="14.25" hidden="1" customHeight="1" x14ac:dyDescent="0.15">
      <c r="A674" s="56"/>
      <c r="B674" s="57"/>
      <c r="D674" s="148"/>
      <c r="F674" s="72"/>
      <c r="G674" s="105"/>
      <c r="H674" s="105"/>
      <c r="I674" s="105"/>
      <c r="J674" s="105"/>
      <c r="K674" s="105"/>
      <c r="L674" s="105"/>
      <c r="M674" s="105"/>
      <c r="N674" s="105"/>
      <c r="O674" s="105"/>
      <c r="P674" s="105"/>
      <c r="Q674" s="106"/>
    </row>
    <row r="675" spans="1:17" ht="14.25" hidden="1" customHeight="1" x14ac:dyDescent="0.15">
      <c r="A675" s="56"/>
      <c r="B675" s="57"/>
      <c r="D675" s="148"/>
      <c r="F675" s="72"/>
      <c r="G675" s="105"/>
      <c r="H675" s="105"/>
      <c r="I675" s="105"/>
      <c r="J675" s="105"/>
      <c r="K675" s="105"/>
      <c r="L675" s="105"/>
      <c r="M675" s="105"/>
      <c r="N675" s="59"/>
      <c r="O675" s="59"/>
      <c r="P675" s="59"/>
      <c r="Q675" s="60"/>
    </row>
    <row r="676" spans="1:17" ht="14.25" hidden="1" customHeight="1" x14ac:dyDescent="0.15">
      <c r="A676" s="56"/>
      <c r="B676" s="57"/>
      <c r="D676" s="148"/>
      <c r="F676" s="58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60"/>
    </row>
    <row r="677" spans="1:17" ht="14.25" hidden="1" customHeight="1" x14ac:dyDescent="0.15">
      <c r="A677" s="56"/>
      <c r="B677" s="57"/>
      <c r="D677" s="148"/>
      <c r="F677" s="58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60"/>
    </row>
    <row r="678" spans="1:17" ht="14.25" hidden="1" customHeight="1" x14ac:dyDescent="0.15">
      <c r="A678" s="56"/>
      <c r="B678" s="57"/>
      <c r="D678" s="148"/>
      <c r="F678" s="58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60"/>
    </row>
    <row r="679" spans="1:17" ht="14.25" hidden="1" customHeight="1" x14ac:dyDescent="0.15">
      <c r="A679" s="56"/>
      <c r="B679" s="57"/>
      <c r="D679" s="148"/>
      <c r="F679" s="58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60"/>
    </row>
    <row r="680" spans="1:17" ht="14.25" hidden="1" customHeight="1" x14ac:dyDescent="0.15">
      <c r="A680" s="56"/>
      <c r="B680" s="57"/>
      <c r="D680" s="149"/>
      <c r="F680" s="73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5"/>
    </row>
    <row r="681" spans="1:17" ht="14.25" hidden="1" customHeight="1" x14ac:dyDescent="0.15">
      <c r="A681" s="3"/>
      <c r="B681" s="76"/>
      <c r="C681" s="153"/>
      <c r="D681" s="147"/>
      <c r="E681" s="154"/>
      <c r="F681" s="77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113"/>
    </row>
    <row r="682" spans="1:17" ht="14.25" hidden="1" customHeight="1" x14ac:dyDescent="0.15">
      <c r="A682" s="3"/>
      <c r="B682" s="76"/>
      <c r="D682" s="152"/>
      <c r="F682" s="114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27"/>
    </row>
    <row r="683" spans="1:17" ht="14.25" hidden="1" customHeight="1" x14ac:dyDescent="0.15">
      <c r="A683" s="3"/>
      <c r="B683" s="76"/>
      <c r="D683" s="152"/>
      <c r="F683" s="114"/>
      <c r="G683" s="115"/>
      <c r="H683" s="115"/>
      <c r="I683" s="115"/>
      <c r="J683" s="115"/>
      <c r="K683" s="115"/>
      <c r="L683" s="115"/>
      <c r="M683" s="115"/>
      <c r="N683" s="82"/>
      <c r="O683" s="82"/>
      <c r="P683" s="82"/>
      <c r="Q683" s="83"/>
    </row>
    <row r="684" spans="1:17" ht="14.25" hidden="1" customHeight="1" x14ac:dyDescent="0.15">
      <c r="A684" s="3"/>
      <c r="B684" s="76"/>
      <c r="D684" s="152"/>
      <c r="F684" s="81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3"/>
    </row>
    <row r="685" spans="1:17" ht="14.25" hidden="1" customHeight="1" x14ac:dyDescent="0.15">
      <c r="A685" s="3"/>
      <c r="B685" s="76"/>
      <c r="D685" s="152"/>
      <c r="F685" s="81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3"/>
    </row>
    <row r="686" spans="1:17" ht="14.25" hidden="1" customHeight="1" x14ac:dyDescent="0.15">
      <c r="A686" s="3"/>
      <c r="B686" s="76"/>
      <c r="D686" s="152"/>
      <c r="F686" s="81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3"/>
    </row>
    <row r="687" spans="1:17" ht="14.25" hidden="1" customHeight="1" x14ac:dyDescent="0.15">
      <c r="A687" s="3"/>
      <c r="B687" s="76"/>
      <c r="D687" s="152"/>
      <c r="F687" s="81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3"/>
    </row>
    <row r="688" spans="1:17" ht="14.25" hidden="1" customHeight="1" x14ac:dyDescent="0.15">
      <c r="A688" s="3"/>
      <c r="B688" s="76"/>
      <c r="D688" s="193"/>
      <c r="F688" s="84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6"/>
    </row>
    <row r="689" spans="1:17" ht="14.25" hidden="1" customHeight="1" x14ac:dyDescent="0.15">
      <c r="A689" s="3"/>
      <c r="B689" s="76"/>
      <c r="C689" s="153"/>
      <c r="D689" s="147"/>
      <c r="E689" s="154"/>
      <c r="F689" s="87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107"/>
    </row>
    <row r="690" spans="1:17" ht="14.25" hidden="1" customHeight="1" x14ac:dyDescent="0.15">
      <c r="A690" s="3"/>
      <c r="B690" s="76"/>
      <c r="D690" s="152"/>
      <c r="F690" s="108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28"/>
    </row>
    <row r="691" spans="1:17" ht="14.25" hidden="1" customHeight="1" x14ac:dyDescent="0.15">
      <c r="A691" s="3"/>
      <c r="B691" s="76"/>
      <c r="D691" s="152"/>
      <c r="F691" s="108"/>
      <c r="G691" s="109"/>
      <c r="H691" s="109"/>
      <c r="I691" s="109"/>
      <c r="J691" s="109"/>
      <c r="K691" s="109"/>
      <c r="L691" s="109"/>
      <c r="M691" s="109"/>
      <c r="N691" s="92"/>
      <c r="O691" s="92"/>
      <c r="P691" s="92"/>
      <c r="Q691" s="93"/>
    </row>
    <row r="692" spans="1:17" ht="14.25" hidden="1" customHeight="1" x14ac:dyDescent="0.15">
      <c r="A692" s="3"/>
      <c r="B692" s="76"/>
      <c r="D692" s="152"/>
      <c r="F692" s="91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3"/>
    </row>
    <row r="693" spans="1:17" ht="14.25" hidden="1" customHeight="1" x14ac:dyDescent="0.15">
      <c r="A693" s="3"/>
      <c r="B693" s="76"/>
      <c r="D693" s="152"/>
      <c r="F693" s="91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3"/>
    </row>
    <row r="694" spans="1:17" ht="14.25" hidden="1" customHeight="1" x14ac:dyDescent="0.15">
      <c r="A694" s="3"/>
      <c r="B694" s="76"/>
      <c r="D694" s="152"/>
      <c r="F694" s="91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3"/>
    </row>
    <row r="695" spans="1:17" ht="14.25" hidden="1" customHeight="1" x14ac:dyDescent="0.15">
      <c r="A695" s="3"/>
      <c r="B695" s="76"/>
      <c r="D695" s="152"/>
      <c r="F695" s="91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3"/>
    </row>
    <row r="696" spans="1:17" ht="14.25" hidden="1" customHeight="1" x14ac:dyDescent="0.15">
      <c r="A696" s="3"/>
      <c r="B696" s="76"/>
      <c r="D696" s="193"/>
      <c r="F696" s="94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6"/>
    </row>
    <row r="697" spans="1:17" ht="14.25" hidden="1" customHeight="1" x14ac:dyDescent="0.15">
      <c r="A697" s="3"/>
      <c r="B697" s="76"/>
      <c r="C697" s="147"/>
      <c r="D697" s="147"/>
      <c r="E697" s="150"/>
      <c r="F697" s="77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113"/>
    </row>
    <row r="698" spans="1:17" ht="14.25" hidden="1" customHeight="1" x14ac:dyDescent="0.15">
      <c r="A698" s="3"/>
      <c r="B698" s="76"/>
      <c r="D698" s="152"/>
      <c r="F698" s="114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27"/>
    </row>
    <row r="699" spans="1:17" ht="14.25" hidden="1" customHeight="1" x14ac:dyDescent="0.15">
      <c r="A699" s="3"/>
      <c r="B699" s="76"/>
      <c r="D699" s="152"/>
      <c r="F699" s="114"/>
      <c r="G699" s="115"/>
      <c r="H699" s="115"/>
      <c r="I699" s="115"/>
      <c r="J699" s="115"/>
      <c r="K699" s="115"/>
      <c r="L699" s="115"/>
      <c r="M699" s="115"/>
      <c r="N699" s="82"/>
      <c r="O699" s="82"/>
      <c r="P699" s="82"/>
      <c r="Q699" s="83"/>
    </row>
    <row r="700" spans="1:17" ht="14.25" hidden="1" customHeight="1" x14ac:dyDescent="0.15">
      <c r="A700" s="3"/>
      <c r="B700" s="76"/>
      <c r="D700" s="152"/>
      <c r="F700" s="81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3"/>
    </row>
    <row r="701" spans="1:17" ht="14.25" hidden="1" customHeight="1" x14ac:dyDescent="0.15">
      <c r="A701" s="3"/>
      <c r="B701" s="76"/>
      <c r="D701" s="152"/>
      <c r="F701" s="81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3"/>
    </row>
    <row r="702" spans="1:17" ht="14.25" hidden="1" customHeight="1" x14ac:dyDescent="0.15">
      <c r="A702" s="3"/>
      <c r="B702" s="76"/>
      <c r="D702" s="152"/>
      <c r="F702" s="81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3"/>
    </row>
    <row r="703" spans="1:17" ht="14.25" hidden="1" customHeight="1" x14ac:dyDescent="0.15">
      <c r="A703" s="3"/>
      <c r="B703" s="76"/>
      <c r="D703" s="152"/>
      <c r="F703" s="81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3"/>
    </row>
    <row r="704" spans="1:17" ht="14.25" hidden="1" customHeight="1" x14ac:dyDescent="0.15">
      <c r="A704" s="3"/>
      <c r="B704" s="76"/>
      <c r="D704" s="152"/>
      <c r="F704" s="110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2"/>
    </row>
  </sheetData>
  <mergeCells count="157">
    <mergeCell ref="E28:E35"/>
    <mergeCell ref="E280:E287"/>
    <mergeCell ref="E149:E156"/>
    <mergeCell ref="E36:E43"/>
    <mergeCell ref="E101:E108"/>
    <mergeCell ref="E109:E116"/>
    <mergeCell ref="C28:C35"/>
    <mergeCell ref="C125:C132"/>
    <mergeCell ref="E125:E132"/>
    <mergeCell ref="C255:E255"/>
    <mergeCell ref="C264:C271"/>
    <mergeCell ref="C68:C75"/>
    <mergeCell ref="C239:C246"/>
    <mergeCell ref="E264:E271"/>
    <mergeCell ref="E68:E75"/>
    <mergeCell ref="E117:E124"/>
    <mergeCell ref="E550:E557"/>
    <mergeCell ref="C329:C336"/>
    <mergeCell ref="E460:E467"/>
    <mergeCell ref="E329:E336"/>
    <mergeCell ref="E534:E541"/>
    <mergeCell ref="E304:E311"/>
    <mergeCell ref="C60:C67"/>
    <mergeCell ref="C542:C549"/>
    <mergeCell ref="E485:E492"/>
    <mergeCell ref="E157:E164"/>
    <mergeCell ref="C526:C533"/>
    <mergeCell ref="E526:E533"/>
    <mergeCell ref="C206:E206"/>
    <mergeCell ref="E501:E508"/>
    <mergeCell ref="E93:E100"/>
    <mergeCell ref="E60:E67"/>
    <mergeCell ref="C280:C287"/>
    <mergeCell ref="C394:C401"/>
    <mergeCell ref="C109:C116"/>
    <mergeCell ref="C386:C393"/>
    <mergeCell ref="E272:E279"/>
    <mergeCell ref="E215:E222"/>
    <mergeCell ref="E337:E344"/>
    <mergeCell ref="E402:E409"/>
    <mergeCell ref="E542:E549"/>
    <mergeCell ref="C567:C574"/>
    <mergeCell ref="E567:E574"/>
    <mergeCell ref="C559:C566"/>
    <mergeCell ref="E575:E582"/>
    <mergeCell ref="C149:C156"/>
    <mergeCell ref="C509:C516"/>
    <mergeCell ref="C101:C108"/>
    <mergeCell ref="C518:C525"/>
    <mergeCell ref="E223:E230"/>
    <mergeCell ref="C320:E320"/>
    <mergeCell ref="C189:C196"/>
    <mergeCell ref="C418:E418"/>
    <mergeCell ref="C493:C500"/>
    <mergeCell ref="E189:E196"/>
    <mergeCell ref="E198:E205"/>
    <mergeCell ref="E361:E368"/>
    <mergeCell ref="C427:C434"/>
    <mergeCell ref="E427:E434"/>
    <mergeCell ref="C141:C148"/>
    <mergeCell ref="C377:C384"/>
    <mergeCell ref="C402:C409"/>
    <mergeCell ref="C215:C222"/>
    <mergeCell ref="C517:E517"/>
    <mergeCell ref="C558:E558"/>
    <mergeCell ref="C272:C279"/>
    <mergeCell ref="C337:C344"/>
    <mergeCell ref="C197:E197"/>
    <mergeCell ref="E321:E328"/>
    <mergeCell ref="E256:E263"/>
    <mergeCell ref="C296:C303"/>
    <mergeCell ref="E296:E303"/>
    <mergeCell ref="C451:E451"/>
    <mergeCell ref="E476:E483"/>
    <mergeCell ref="E345:E352"/>
    <mergeCell ref="C312:C319"/>
    <mergeCell ref="E377:E384"/>
    <mergeCell ref="C304:C311"/>
    <mergeCell ref="C435:C442"/>
    <mergeCell ref="E386:E393"/>
    <mergeCell ref="C288:C295"/>
    <mergeCell ref="C468:C475"/>
    <mergeCell ref="E435:E442"/>
    <mergeCell ref="C476:C483"/>
    <mergeCell ref="C345:C352"/>
    <mergeCell ref="C369:C376"/>
    <mergeCell ref="E419:E426"/>
    <mergeCell ref="E394:E401"/>
    <mergeCell ref="C484:E484"/>
    <mergeCell ref="C52:C59"/>
    <mergeCell ref="C223:C230"/>
    <mergeCell ref="C92:E92"/>
    <mergeCell ref="C133:C140"/>
    <mergeCell ref="E84:E91"/>
    <mergeCell ref="C198:C205"/>
    <mergeCell ref="C207:C214"/>
    <mergeCell ref="E207:E214"/>
    <mergeCell ref="C247:C254"/>
    <mergeCell ref="C443:C450"/>
    <mergeCell ref="E288:E295"/>
    <mergeCell ref="E133:E140"/>
    <mergeCell ref="E369:E376"/>
    <mergeCell ref="E452:E459"/>
    <mergeCell ref="C353:C360"/>
    <mergeCell ref="E353:E360"/>
    <mergeCell ref="C452:C459"/>
    <mergeCell ref="E247:E254"/>
    <mergeCell ref="C256:C263"/>
    <mergeCell ref="E312:E319"/>
    <mergeCell ref="C583:C590"/>
    <mergeCell ref="C501:C508"/>
    <mergeCell ref="C460:C467"/>
    <mergeCell ref="C485:C492"/>
    <mergeCell ref="C321:C328"/>
    <mergeCell ref="C385:E385"/>
    <mergeCell ref="E509:E516"/>
    <mergeCell ref="C19:E19"/>
    <mergeCell ref="E518:E525"/>
    <mergeCell ref="C550:C557"/>
    <mergeCell ref="C117:C124"/>
    <mergeCell ref="C173:C180"/>
    <mergeCell ref="E173:E180"/>
    <mergeCell ref="E559:E566"/>
    <mergeCell ref="E468:E475"/>
    <mergeCell ref="C76:C83"/>
    <mergeCell ref="C181:C188"/>
    <mergeCell ref="E443:E450"/>
    <mergeCell ref="C361:C368"/>
    <mergeCell ref="E493:E500"/>
    <mergeCell ref="C534:C541"/>
    <mergeCell ref="E410:E417"/>
    <mergeCell ref="E583:E590"/>
    <mergeCell ref="C575:C582"/>
    <mergeCell ref="C2:C9"/>
    <mergeCell ref="E2:E9"/>
    <mergeCell ref="C11:C18"/>
    <mergeCell ref="E11:E18"/>
    <mergeCell ref="E76:E83"/>
    <mergeCell ref="C165:C172"/>
    <mergeCell ref="C410:C417"/>
    <mergeCell ref="E239:E246"/>
    <mergeCell ref="C419:C426"/>
    <mergeCell ref="C10:E10"/>
    <mergeCell ref="E181:E188"/>
    <mergeCell ref="C157:C164"/>
    <mergeCell ref="C231:C238"/>
    <mergeCell ref="E231:E238"/>
    <mergeCell ref="E165:E172"/>
    <mergeCell ref="E141:E148"/>
    <mergeCell ref="C93:C100"/>
    <mergeCell ref="C36:C43"/>
    <mergeCell ref="C84:C91"/>
    <mergeCell ref="C44:C51"/>
    <mergeCell ref="E44:E51"/>
    <mergeCell ref="E52:E59"/>
    <mergeCell ref="C20:C27"/>
    <mergeCell ref="E20:E27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showGridLines="0" workbookViewId="0">
      <selection activeCell="C6" sqref="C6"/>
    </sheetView>
  </sheetViews>
  <sheetFormatPr defaultColWidth="14.6640625" defaultRowHeight="14.25" customHeight="1" x14ac:dyDescent="0.15"/>
  <cols>
    <col min="1" max="1" width="3.33203125" style="189" customWidth="1"/>
    <col min="2" max="2" width="7.5" style="189" customWidth="1"/>
    <col min="3" max="3" width="129.1640625" style="189" customWidth="1"/>
    <col min="4" max="257" width="14.6640625" style="189" customWidth="1"/>
  </cols>
  <sheetData>
    <row r="1" spans="1:3" ht="20.25" customHeight="1" x14ac:dyDescent="0.15">
      <c r="A1" s="131"/>
      <c r="B1" s="132" t="s">
        <v>27</v>
      </c>
      <c r="C1" s="132" t="s">
        <v>562</v>
      </c>
    </row>
    <row r="2" spans="1:3" ht="14.25" customHeight="1" x14ac:dyDescent="0.15">
      <c r="A2" s="131"/>
      <c r="B2" s="188"/>
      <c r="C2" s="129" t="s">
        <v>563</v>
      </c>
    </row>
    <row r="3" spans="1:3" ht="14.25" customHeight="1" x14ac:dyDescent="0.15">
      <c r="A3" s="131"/>
      <c r="B3" s="188" t="s">
        <v>82</v>
      </c>
      <c r="C3" s="190" t="s">
        <v>564</v>
      </c>
    </row>
    <row r="4" spans="1:3" ht="14.25" customHeight="1" x14ac:dyDescent="0.15">
      <c r="A4" s="131"/>
      <c r="B4" s="188" t="s">
        <v>83</v>
      </c>
      <c r="C4" s="190" t="s">
        <v>565</v>
      </c>
    </row>
    <row r="5" spans="1:3" ht="14.25" customHeight="1" x14ac:dyDescent="0.15">
      <c r="A5" s="131"/>
      <c r="B5" s="188" t="s">
        <v>84</v>
      </c>
      <c r="C5" s="190" t="s">
        <v>566</v>
      </c>
    </row>
    <row r="6" spans="1:3" ht="14.25" customHeight="1" x14ac:dyDescent="0.15">
      <c r="A6" s="131"/>
      <c r="B6" s="188">
        <v>4</v>
      </c>
      <c r="C6" s="190" t="s">
        <v>567</v>
      </c>
    </row>
    <row r="7" spans="1:3" ht="14.25" customHeight="1" x14ac:dyDescent="0.15">
      <c r="A7" s="131"/>
      <c r="B7" s="188">
        <v>5</v>
      </c>
      <c r="C7" s="190" t="s">
        <v>568</v>
      </c>
    </row>
    <row r="8" spans="1:3" ht="14.25" customHeight="1" x14ac:dyDescent="0.15">
      <c r="A8" s="131"/>
      <c r="B8" s="188">
        <v>6</v>
      </c>
      <c r="C8" s="190" t="s">
        <v>569</v>
      </c>
    </row>
    <row r="9" spans="1:3" ht="14.25" customHeight="1" x14ac:dyDescent="0.15">
      <c r="A9" s="131"/>
      <c r="B9" s="188">
        <v>7</v>
      </c>
      <c r="C9" s="190" t="s">
        <v>570</v>
      </c>
    </row>
    <row r="10" spans="1:3" ht="14.25" customHeight="1" x14ac:dyDescent="0.15">
      <c r="A10" s="131"/>
      <c r="B10" s="188">
        <v>8</v>
      </c>
      <c r="C10" s="190" t="s">
        <v>571</v>
      </c>
    </row>
    <row r="11" spans="1:3" ht="14.25" customHeight="1" x14ac:dyDescent="0.15">
      <c r="A11" s="131"/>
      <c r="B11" s="188">
        <v>9</v>
      </c>
      <c r="C11" s="190" t="s">
        <v>572</v>
      </c>
    </row>
    <row r="12" spans="1:3" ht="14.25" customHeight="1" x14ac:dyDescent="0.15">
      <c r="A12" s="131"/>
      <c r="B12" s="188">
        <v>10</v>
      </c>
      <c r="C12" s="190" t="s">
        <v>573</v>
      </c>
    </row>
    <row r="13" spans="1:3" ht="14.25" customHeight="1" x14ac:dyDescent="0.15">
      <c r="A13" s="131"/>
      <c r="B13" s="188">
        <v>11</v>
      </c>
      <c r="C13" s="190" t="s">
        <v>574</v>
      </c>
    </row>
    <row r="14" spans="1:3" ht="14.25" customHeight="1" x14ac:dyDescent="0.15">
      <c r="A14" s="131"/>
      <c r="B14" s="188">
        <v>2</v>
      </c>
      <c r="C14" s="129" t="s">
        <v>575</v>
      </c>
    </row>
    <row r="15" spans="1:3" ht="14.25" customHeight="1" x14ac:dyDescent="0.15">
      <c r="A15" s="131"/>
      <c r="B15" s="188"/>
      <c r="C15" s="190" t="s">
        <v>576</v>
      </c>
    </row>
    <row r="16" spans="1:3" ht="14.25" customHeight="1" x14ac:dyDescent="0.15">
      <c r="A16" s="131"/>
      <c r="B16" s="188" t="s">
        <v>82</v>
      </c>
      <c r="C16" s="190" t="s">
        <v>577</v>
      </c>
    </row>
    <row r="17" spans="1:3" ht="14.25" customHeight="1" x14ac:dyDescent="0.15">
      <c r="A17" s="131"/>
      <c r="B17" s="188" t="s">
        <v>83</v>
      </c>
      <c r="C17" s="190" t="s">
        <v>578</v>
      </c>
    </row>
    <row r="18" spans="1:3" ht="14.25" customHeight="1" x14ac:dyDescent="0.15">
      <c r="A18" s="131"/>
      <c r="B18" s="188"/>
      <c r="C18" s="190" t="s">
        <v>579</v>
      </c>
    </row>
    <row r="19" spans="1:3" ht="14.25" customHeight="1" x14ac:dyDescent="0.15">
      <c r="A19" s="131"/>
      <c r="B19" s="188" t="s">
        <v>82</v>
      </c>
      <c r="C19" s="129" t="s">
        <v>580</v>
      </c>
    </row>
    <row r="20" spans="1:3" ht="14.25" customHeight="1" x14ac:dyDescent="0.15">
      <c r="A20" s="131"/>
      <c r="B20" s="188"/>
      <c r="C20" s="190" t="s">
        <v>581</v>
      </c>
    </row>
    <row r="21" spans="1:3" ht="14.25" customHeight="1" x14ac:dyDescent="0.15">
      <c r="A21" s="131"/>
      <c r="B21" s="188" t="s">
        <v>82</v>
      </c>
      <c r="C21" s="129" t="s">
        <v>582</v>
      </c>
    </row>
    <row r="22" spans="1:3" ht="14.25" customHeight="1" x14ac:dyDescent="0.15">
      <c r="A22" s="131"/>
      <c r="B22" s="188"/>
      <c r="C22" s="190" t="s">
        <v>583</v>
      </c>
    </row>
    <row r="23" spans="1:3" ht="14.25" customHeight="1" x14ac:dyDescent="0.15">
      <c r="A23" s="131"/>
      <c r="B23" s="188" t="s">
        <v>82</v>
      </c>
      <c r="C23" s="129" t="s">
        <v>584</v>
      </c>
    </row>
    <row r="24" spans="1:3" ht="14.25" customHeight="1" x14ac:dyDescent="0.15">
      <c r="A24" s="131"/>
      <c r="B24" s="188" t="s">
        <v>83</v>
      </c>
      <c r="C24" s="190" t="s">
        <v>585</v>
      </c>
    </row>
    <row r="25" spans="1:3" ht="14.25" customHeight="1" x14ac:dyDescent="0.15">
      <c r="A25" s="131"/>
      <c r="B25" s="188"/>
      <c r="C25" s="190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0"/>
  <sheetViews>
    <sheetView showGridLines="0" workbookViewId="0">
      <selection activeCell="B63" sqref="B63"/>
    </sheetView>
  </sheetViews>
  <sheetFormatPr defaultRowHeight="10.5" x14ac:dyDescent="0.15"/>
  <cols>
    <col min="1" max="1" width="3" style="189" customWidth="1"/>
    <col min="2" max="2" width="28" style="189" customWidth="1"/>
    <col min="3" max="8" width="18" style="189" customWidth="1"/>
  </cols>
  <sheetData>
    <row r="2" spans="2:8" ht="18" customHeight="1" x14ac:dyDescent="0.15">
      <c r="B2" s="293" t="s">
        <v>586</v>
      </c>
      <c r="C2" s="292"/>
      <c r="D2" s="292"/>
      <c r="E2" s="292"/>
      <c r="F2" s="292"/>
      <c r="G2" s="292"/>
      <c r="H2" s="292"/>
    </row>
    <row r="4" spans="2:8" ht="24" customHeight="1" x14ac:dyDescent="0.15">
      <c r="B4" s="294" t="s">
        <v>587</v>
      </c>
      <c r="C4" s="292"/>
      <c r="D4" s="292"/>
      <c r="E4" s="292"/>
      <c r="F4" s="292"/>
      <c r="G4" s="292"/>
      <c r="H4" s="292"/>
    </row>
    <row r="5" spans="2:8" ht="72" customHeight="1" x14ac:dyDescent="0.15">
      <c r="B5" s="295" t="s">
        <v>588</v>
      </c>
      <c r="C5" s="292"/>
      <c r="D5" s="292"/>
      <c r="E5" s="292"/>
      <c r="F5" s="292"/>
      <c r="G5" s="292"/>
      <c r="H5" s="292"/>
    </row>
    <row r="6" spans="2:8" ht="8.1" customHeight="1" x14ac:dyDescent="0.15">
      <c r="B6" s="296"/>
      <c r="C6" s="296"/>
      <c r="D6" s="296"/>
      <c r="E6" s="296"/>
      <c r="F6" s="296"/>
      <c r="G6" s="296"/>
      <c r="H6" s="296"/>
    </row>
    <row r="8" spans="2:8" ht="24" customHeight="1" x14ac:dyDescent="0.15">
      <c r="B8" s="294" t="s">
        <v>589</v>
      </c>
      <c r="C8" s="292"/>
      <c r="D8" s="292"/>
      <c r="E8" s="292"/>
      <c r="F8" s="292"/>
      <c r="G8" s="292"/>
      <c r="H8" s="292"/>
    </row>
    <row r="9" spans="2:8" ht="72" customHeight="1" x14ac:dyDescent="0.15">
      <c r="B9" s="295" t="s">
        <v>590</v>
      </c>
      <c r="C9" s="292"/>
      <c r="D9" s="292"/>
      <c r="E9" s="292"/>
      <c r="F9" s="292"/>
      <c r="G9" s="292"/>
      <c r="H9" s="292"/>
    </row>
    <row r="10" spans="2:8" ht="8.1" customHeight="1" x14ac:dyDescent="0.15">
      <c r="B10" s="296"/>
      <c r="C10" s="296"/>
      <c r="D10" s="296"/>
      <c r="E10" s="296"/>
      <c r="F10" s="296"/>
      <c r="G10" s="296"/>
      <c r="H10" s="296"/>
    </row>
    <row r="12" spans="2:8" ht="24" customHeight="1" x14ac:dyDescent="0.15">
      <c r="B12" s="294" t="s">
        <v>591</v>
      </c>
      <c r="C12" s="292"/>
      <c r="D12" s="292"/>
      <c r="E12" s="292"/>
      <c r="F12" s="292"/>
      <c r="G12" s="292"/>
      <c r="H12" s="292"/>
    </row>
    <row r="13" spans="2:8" ht="72" customHeight="1" x14ac:dyDescent="0.15">
      <c r="B13" s="295" t="s">
        <v>592</v>
      </c>
      <c r="C13" s="292"/>
      <c r="D13" s="292"/>
      <c r="E13" s="292"/>
      <c r="F13" s="292"/>
      <c r="G13" s="292"/>
      <c r="H13" s="292"/>
    </row>
    <row r="14" spans="2:8" ht="8.1" customHeight="1" x14ac:dyDescent="0.15">
      <c r="B14" s="296"/>
      <c r="C14" s="296"/>
      <c r="D14" s="296"/>
      <c r="E14" s="296"/>
      <c r="F14" s="296"/>
      <c r="G14" s="296"/>
      <c r="H14" s="296"/>
    </row>
    <row r="16" spans="2:8" ht="24" customHeight="1" x14ac:dyDescent="0.15">
      <c r="B16" s="294" t="s">
        <v>593</v>
      </c>
      <c r="C16" s="292"/>
      <c r="D16" s="292"/>
      <c r="E16" s="292"/>
      <c r="F16" s="292"/>
      <c r="G16" s="292"/>
      <c r="H16" s="292"/>
    </row>
    <row r="17" spans="2:8" ht="72" customHeight="1" x14ac:dyDescent="0.15">
      <c r="B17" s="295" t="s">
        <v>594</v>
      </c>
      <c r="C17" s="292"/>
      <c r="D17" s="292"/>
      <c r="E17" s="292"/>
      <c r="F17" s="292"/>
      <c r="G17" s="292"/>
      <c r="H17" s="292"/>
    </row>
    <row r="18" spans="2:8" ht="8.1" customHeight="1" x14ac:dyDescent="0.15">
      <c r="B18" s="296"/>
      <c r="C18" s="296"/>
      <c r="D18" s="296"/>
      <c r="E18" s="296"/>
      <c r="F18" s="296"/>
      <c r="G18" s="296"/>
      <c r="H18" s="296"/>
    </row>
    <row r="20" spans="2:8" ht="24" customHeight="1" x14ac:dyDescent="0.15">
      <c r="B20" s="294" t="s">
        <v>595</v>
      </c>
      <c r="C20" s="292"/>
      <c r="D20" s="292"/>
      <c r="E20" s="292"/>
      <c r="F20" s="292"/>
      <c r="G20" s="292"/>
      <c r="H20" s="292"/>
    </row>
    <row r="21" spans="2:8" ht="72" customHeight="1" x14ac:dyDescent="0.15">
      <c r="B21" s="295" t="s">
        <v>596</v>
      </c>
      <c r="C21" s="292"/>
      <c r="D21" s="292"/>
      <c r="E21" s="292"/>
      <c r="F21" s="292"/>
      <c r="G21" s="292"/>
      <c r="H21" s="292"/>
    </row>
    <row r="22" spans="2:8" ht="8.1" customHeight="1" x14ac:dyDescent="0.15">
      <c r="B22" s="296"/>
      <c r="C22" s="296"/>
      <c r="D22" s="296"/>
      <c r="E22" s="296"/>
      <c r="F22" s="296"/>
      <c r="G22" s="296"/>
      <c r="H22" s="296"/>
    </row>
    <row r="24" spans="2:8" ht="24" customHeight="1" x14ac:dyDescent="0.15">
      <c r="B24" s="294" t="s">
        <v>597</v>
      </c>
      <c r="C24" s="292"/>
      <c r="D24" s="292"/>
      <c r="E24" s="292"/>
      <c r="F24" s="292"/>
      <c r="G24" s="292"/>
      <c r="H24" s="292"/>
    </row>
    <row r="25" spans="2:8" ht="72" customHeight="1" x14ac:dyDescent="0.15">
      <c r="B25" s="295" t="s">
        <v>598</v>
      </c>
      <c r="C25" s="292"/>
      <c r="D25" s="292"/>
      <c r="E25" s="292"/>
      <c r="F25" s="292"/>
      <c r="G25" s="292"/>
      <c r="H25" s="292"/>
    </row>
    <row r="26" spans="2:8" ht="8.1" customHeight="1" x14ac:dyDescent="0.15">
      <c r="B26" s="296"/>
      <c r="C26" s="296"/>
      <c r="D26" s="296"/>
      <c r="E26" s="296"/>
      <c r="F26" s="296"/>
      <c r="G26" s="296"/>
      <c r="H26" s="296"/>
    </row>
    <row r="28" spans="2:8" ht="24" customHeight="1" x14ac:dyDescent="0.15">
      <c r="B28" s="294" t="s">
        <v>599</v>
      </c>
      <c r="C28" s="292"/>
      <c r="D28" s="292"/>
      <c r="E28" s="292"/>
      <c r="F28" s="292"/>
      <c r="G28" s="292"/>
      <c r="H28" s="292"/>
    </row>
    <row r="29" spans="2:8" ht="72" customHeight="1" x14ac:dyDescent="0.15">
      <c r="B29" s="295" t="s">
        <v>600</v>
      </c>
      <c r="C29" s="292"/>
      <c r="D29" s="292"/>
      <c r="E29" s="292"/>
      <c r="F29" s="292"/>
      <c r="G29" s="292"/>
      <c r="H29" s="292"/>
    </row>
    <row r="30" spans="2:8" ht="8.1" customHeight="1" x14ac:dyDescent="0.15">
      <c r="B30" s="296"/>
      <c r="C30" s="296"/>
      <c r="D30" s="296"/>
      <c r="E30" s="296"/>
      <c r="F30" s="296"/>
      <c r="G30" s="296"/>
      <c r="H30" s="296"/>
    </row>
    <row r="32" spans="2:8" ht="24" customHeight="1" x14ac:dyDescent="0.15">
      <c r="B32" s="294" t="s">
        <v>601</v>
      </c>
      <c r="C32" s="292"/>
      <c r="D32" s="292"/>
      <c r="E32" s="292"/>
      <c r="F32" s="292"/>
      <c r="G32" s="292"/>
      <c r="H32" s="292"/>
    </row>
    <row r="33" spans="2:8" ht="72" customHeight="1" x14ac:dyDescent="0.15">
      <c r="B33" s="295" t="s">
        <v>602</v>
      </c>
      <c r="C33" s="292"/>
      <c r="D33" s="292"/>
      <c r="E33" s="292"/>
      <c r="F33" s="292"/>
      <c r="G33" s="292"/>
      <c r="H33" s="292"/>
    </row>
    <row r="34" spans="2:8" ht="8.1" customHeight="1" x14ac:dyDescent="0.15">
      <c r="B34" s="296"/>
      <c r="C34" s="296"/>
      <c r="D34" s="296"/>
      <c r="E34" s="296"/>
      <c r="F34" s="296"/>
      <c r="G34" s="296"/>
      <c r="H34" s="296"/>
    </row>
    <row r="36" spans="2:8" ht="24" customHeight="1" x14ac:dyDescent="0.15">
      <c r="B36" s="294" t="s">
        <v>603</v>
      </c>
      <c r="C36" s="292"/>
      <c r="D36" s="292"/>
      <c r="E36" s="292"/>
      <c r="F36" s="292"/>
      <c r="G36" s="292"/>
      <c r="H36" s="292"/>
    </row>
    <row r="37" spans="2:8" ht="72" customHeight="1" x14ac:dyDescent="0.15">
      <c r="B37" s="295" t="s">
        <v>604</v>
      </c>
      <c r="C37" s="292"/>
      <c r="D37" s="292"/>
      <c r="E37" s="292"/>
      <c r="F37" s="292"/>
      <c r="G37" s="292"/>
      <c r="H37" s="292"/>
    </row>
    <row r="38" spans="2:8" ht="8.1" customHeight="1" x14ac:dyDescent="0.15">
      <c r="B38" s="296"/>
      <c r="C38" s="296"/>
      <c r="D38" s="296"/>
      <c r="E38" s="296"/>
      <c r="F38" s="296"/>
      <c r="G38" s="296"/>
      <c r="H38" s="296"/>
    </row>
    <row r="40" spans="2:8" ht="24" customHeight="1" x14ac:dyDescent="0.15">
      <c r="B40" s="294" t="s">
        <v>605</v>
      </c>
      <c r="C40" s="292"/>
      <c r="D40" s="292"/>
      <c r="E40" s="292"/>
      <c r="F40" s="292"/>
      <c r="G40" s="292"/>
      <c r="H40" s="292"/>
    </row>
    <row r="41" spans="2:8" ht="60" customHeight="1" x14ac:dyDescent="0.15">
      <c r="B41" s="298" t="s">
        <v>606</v>
      </c>
      <c r="C41" s="292"/>
      <c r="D41" s="292"/>
      <c r="E41" s="292"/>
      <c r="F41" s="292"/>
      <c r="G41" s="292"/>
      <c r="H41" s="292"/>
    </row>
    <row r="42" spans="2:8" ht="8.1" customHeight="1" x14ac:dyDescent="0.15">
      <c r="B42" s="296"/>
      <c r="C42" s="296"/>
      <c r="D42" s="296"/>
      <c r="E42" s="296"/>
      <c r="F42" s="296"/>
      <c r="G42" s="296"/>
      <c r="H42" s="296"/>
    </row>
    <row r="44" spans="2:8" ht="24" customHeight="1" x14ac:dyDescent="0.15">
      <c r="B44" s="294" t="s">
        <v>607</v>
      </c>
      <c r="C44" s="292"/>
      <c r="D44" s="292"/>
      <c r="E44" s="292"/>
      <c r="F44" s="292"/>
      <c r="G44" s="292"/>
      <c r="H44" s="292"/>
    </row>
    <row r="45" spans="2:8" ht="72" customHeight="1" x14ac:dyDescent="0.15">
      <c r="B45" s="295" t="s">
        <v>608</v>
      </c>
      <c r="C45" s="292"/>
      <c r="D45" s="292"/>
      <c r="E45" s="292"/>
      <c r="F45" s="292"/>
      <c r="G45" s="292"/>
      <c r="H45" s="292"/>
    </row>
    <row r="46" spans="2:8" ht="8.1" customHeight="1" x14ac:dyDescent="0.15">
      <c r="B46" s="296"/>
      <c r="C46" s="296"/>
      <c r="D46" s="296"/>
      <c r="E46" s="296"/>
      <c r="F46" s="296"/>
      <c r="G46" s="296"/>
      <c r="H46" s="296"/>
    </row>
    <row r="48" spans="2:8" ht="24" customHeight="1" x14ac:dyDescent="0.15">
      <c r="B48" s="294" t="s">
        <v>609</v>
      </c>
      <c r="C48" s="292"/>
      <c r="D48" s="292"/>
      <c r="E48" s="292"/>
      <c r="F48" s="292"/>
      <c r="G48" s="292"/>
      <c r="H48" s="292"/>
    </row>
    <row r="49" spans="2:8" ht="72" customHeight="1" x14ac:dyDescent="0.15">
      <c r="B49" s="295" t="s">
        <v>610</v>
      </c>
      <c r="C49" s="292"/>
      <c r="D49" s="292"/>
      <c r="E49" s="292"/>
      <c r="F49" s="292"/>
      <c r="G49" s="292"/>
      <c r="H49" s="292"/>
    </row>
    <row r="50" spans="2:8" ht="8.1" customHeight="1" x14ac:dyDescent="0.15">
      <c r="B50" s="296"/>
      <c r="C50" s="296"/>
      <c r="D50" s="296"/>
      <c r="E50" s="296"/>
      <c r="F50" s="296"/>
      <c r="G50" s="296"/>
      <c r="H50" s="296"/>
    </row>
    <row r="52" spans="2:8" ht="24" customHeight="1" x14ac:dyDescent="0.15">
      <c r="B52" s="294" t="s">
        <v>611</v>
      </c>
      <c r="C52" s="292"/>
      <c r="D52" s="292"/>
      <c r="E52" s="292"/>
      <c r="F52" s="292"/>
      <c r="G52" s="292"/>
      <c r="H52" s="292"/>
    </row>
    <row r="53" spans="2:8" ht="72" customHeight="1" x14ac:dyDescent="0.15">
      <c r="B53" s="295" t="s">
        <v>612</v>
      </c>
      <c r="C53" s="292"/>
      <c r="D53" s="292"/>
      <c r="E53" s="292"/>
      <c r="F53" s="292"/>
      <c r="G53" s="292"/>
      <c r="H53" s="292"/>
    </row>
    <row r="54" spans="2:8" ht="8.1" customHeight="1" x14ac:dyDescent="0.15">
      <c r="B54" s="296"/>
      <c r="C54" s="296"/>
      <c r="D54" s="296"/>
      <c r="E54" s="296"/>
      <c r="F54" s="296"/>
      <c r="G54" s="296"/>
      <c r="H54" s="296"/>
    </row>
    <row r="56" spans="2:8" ht="24" customHeight="1" x14ac:dyDescent="0.15">
      <c r="B56" s="294" t="s">
        <v>613</v>
      </c>
      <c r="C56" s="292"/>
      <c r="D56" s="292"/>
      <c r="E56" s="292"/>
      <c r="F56" s="292"/>
      <c r="G56" s="292"/>
      <c r="H56" s="292"/>
    </row>
    <row r="57" spans="2:8" ht="72" customHeight="1" x14ac:dyDescent="0.15">
      <c r="B57" s="299" t="s">
        <v>615</v>
      </c>
      <c r="C57" s="292"/>
      <c r="D57" s="292"/>
      <c r="E57" s="292"/>
      <c r="F57" s="292"/>
      <c r="G57" s="292"/>
      <c r="H57" s="292"/>
    </row>
    <row r="58" spans="2:8" ht="23.25" customHeight="1" x14ac:dyDescent="0.15">
      <c r="B58" s="296"/>
      <c r="C58" s="296"/>
      <c r="D58" s="296"/>
      <c r="E58" s="296"/>
      <c r="F58" s="296"/>
      <c r="G58" s="296"/>
      <c r="H58" s="296"/>
    </row>
    <row r="60" spans="2:8" ht="11.25" customHeight="1" x14ac:dyDescent="0.2">
      <c r="B60" s="297" t="s">
        <v>614</v>
      </c>
      <c r="C60" s="292"/>
      <c r="D60" s="292"/>
      <c r="E60" s="292"/>
      <c r="F60" s="292"/>
      <c r="G60" s="292"/>
      <c r="H60" s="292"/>
    </row>
  </sheetData>
  <mergeCells count="30">
    <mergeCell ref="B37:H38"/>
    <mergeCell ref="B53:H54"/>
    <mergeCell ref="B56:H56"/>
    <mergeCell ref="B52:H52"/>
    <mergeCell ref="B9:H10"/>
    <mergeCell ref="B49:H50"/>
    <mergeCell ref="B12:H12"/>
    <mergeCell ref="B40:H40"/>
    <mergeCell ref="B24:H24"/>
    <mergeCell ref="B17:H18"/>
    <mergeCell ref="B20:H20"/>
    <mergeCell ref="B29:H30"/>
    <mergeCell ref="B36:H36"/>
    <mergeCell ref="B32:H32"/>
    <mergeCell ref="B2:H2"/>
    <mergeCell ref="B48:H48"/>
    <mergeCell ref="B33:H34"/>
    <mergeCell ref="B60:H60"/>
    <mergeCell ref="B5:H6"/>
    <mergeCell ref="B45:H46"/>
    <mergeCell ref="B8:H8"/>
    <mergeCell ref="B44:H44"/>
    <mergeCell ref="B25:H26"/>
    <mergeCell ref="B41:H42"/>
    <mergeCell ref="B21:H22"/>
    <mergeCell ref="B28:H28"/>
    <mergeCell ref="B4:H4"/>
    <mergeCell ref="B13:H14"/>
    <mergeCell ref="B57:H58"/>
    <mergeCell ref="B16:H16"/>
  </mergeCells>
  <pageMargins left="0.5" right="0.5" top="0.5" bottom="0.5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Титул</vt:lpstr>
      <vt:lpstr>График</vt:lpstr>
      <vt:lpstr>План</vt:lpstr>
      <vt:lpstr>Компетенции</vt:lpstr>
      <vt:lpstr>Компетенции(2)</vt:lpstr>
      <vt:lpstr>Кабинеты</vt:lpstr>
      <vt:lpstr>Пояснения</vt:lpstr>
      <vt:lpstr>План!Заголовки_для_печати</vt:lpstr>
      <vt:lpstr>Компетенции!Область_печати</vt:lpstr>
      <vt:lpstr>'Компетенции(2)'!Область_печати</vt:lpstr>
      <vt:lpstr>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Бородина Мария Ивановна</cp:lastModifiedBy>
  <cp:revision>0</cp:revision>
  <cp:lastPrinted>2011-01-24T15:09:01Z</cp:lastPrinted>
  <dcterms:created xsi:type="dcterms:W3CDTF">2011-05-05T07:03:53Z</dcterms:created>
  <dcterms:modified xsi:type="dcterms:W3CDTF">2026-09-16T13:19:16Z</dcterms:modified>
  <dc:language>en-US</dc:language>
</cp:coreProperties>
</file>